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05" windowHeight="96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<sst xmlns="http://schemas.openxmlformats.org/spreadsheetml/2006/main" count="2580" uniqueCount="699">
  <si>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</si>
  <si>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</si>
  <si>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</si>
  <si>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</si>
  <si>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</si>
  <si>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</si>
  <si>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</si>
  <si>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</si>
  <si>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</si>
  <si>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</si>
  <si>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</si>
  <si>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</si>
  <si>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</si>
  <si>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</si>
  <si>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</si>
  <si>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</si>
  <si>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</si>
  <si>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</si>
  <si>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</si>
  <si>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</si>
  <si>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</si>
  <si>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</si>
  <si>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</si>
  <si>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</si>
  <si>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</si>
  <si>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</si>
  <si>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</si>
  <si>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</si>
  <si>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</si>
  <si>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Carrera 51 Nº 51-55</t>
  </si>
  <si>
    <t>373 76 76</t>
  </si>
  <si>
    <t>www.itagui.gov.co</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</si>
  <si>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</si>
  <si>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</si>
  <si>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</si>
  <si>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Municipio de Itagüí</t>
  </si>
  <si>
    <t>31 de Enero de 2019</t>
  </si>
  <si>
    <t>NO</t>
  </si>
  <si>
    <t>N.A</t>
  </si>
  <si>
    <t xml:space="preserve">Jorge Alberto Garces Vasquez
Secretario del Deporte y Recreación
jorge.garces@itagui.gov.co                             Telefono: 374 81 86 ext. 101
</t>
  </si>
  <si>
    <t xml:space="preserve">30 DIAS </t>
  </si>
  <si>
    <t>Recursos Propios</t>
  </si>
  <si>
    <t xml:space="preserve"> “AUNAR ESFUERZOS EN EL DESARROLLO CONJUNTO DE ACCIONES  PARA LA PROMOCIÓN, EL FOMENTO Y LA FORMACIÓN INTEGRAL DE NIÑOS, NIÑAS Y ADOLESCENTES  CON EDADES ENTRE LOS 6-17 AÑOS COMO BENEFICIARIOS DE LAS ESCUELAS SOCIO DEPORTIVAS REAL MADRID, CON OFERTA EN FÚTBOL, BALONCESTO, VOLEIBOL, FUTBOL SALA, PATINAJE Y HOCKEY SOBRE CESPED EN EL MUNICIPIO DE ITAGUI, COMO ESTRATEGIA DE FORMACION INTEGRAL EN VALORES HUMANOS, SOCIALES Y DEPORTIVOS</t>
  </si>
  <si>
    <t>10 MESES</t>
  </si>
  <si>
    <t>Recursos Propios
SGP Deporte SGP Libre Inversiòn Ley de Telefonìa Movil</t>
  </si>
  <si>
    <t>9 meses</t>
  </si>
  <si>
    <t xml:space="preserve">Recursos Propios
SGP Deporte SGP Libre Inversiòn Ley del Cigarrillo </t>
  </si>
  <si>
    <t>Prestación de servicios profesionales de Capacitación e investigación en deporte, recreación, usos del tiempo libre y estilos de vida saludables</t>
  </si>
  <si>
    <t>49161500                                    49201500                                       53102700</t>
  </si>
  <si>
    <t>IMPLEMENTACION DEPORTIVA Y UNIFORMES</t>
  </si>
  <si>
    <t>6 meses</t>
  </si>
  <si>
    <t>Subasta Inversa</t>
  </si>
  <si>
    <t>SGP Deporte SGP Libre Inversiòn Recursos propios</t>
  </si>
  <si>
    <t>Suministro de insumos para tratamiento del agua de la zona de chorros del Acuaparque Ditaires</t>
  </si>
  <si>
    <t>Abril</t>
  </si>
  <si>
    <t>Mínima cuantía</t>
  </si>
  <si>
    <t>Febrero</t>
  </si>
  <si>
    <t>Contratación Directa -Decreto 092 de 2017-</t>
  </si>
  <si>
    <t xml:space="preserve">EJECUTAR LOS PROGRAMAS Y PROYECTOS DE ACUERDO A LAS POLITICAS PÚBLICAS DEL DEPORTE, ENMARCADOS EN EL MODELO DE GESTION DEPORTIVO Y RECREATIVO DEL MUNICIPIO DE ITAGÜÍ 
</t>
  </si>
  <si>
    <t>Proceso competitivo -Decreto 092 de 2017-</t>
  </si>
  <si>
    <t>Marzo</t>
  </si>
  <si>
    <t>7 meses</t>
  </si>
  <si>
    <t>82141500
82101800
80141602
80161507</t>
  </si>
  <si>
    <t>Prestaciones de servicios profesionales en las áreas de comunicación, publicidad, diseño, audiovisuales y relaciones publicas a fin de apoyar la gestión de la oficina asesora de comunicaciones del municipio de itagüí.</t>
  </si>
  <si>
    <t>80141607
80141902</t>
  </si>
  <si>
    <t>Prestación de servicios de apoyo a la gestión para la realización de actividades logísticas y asistenciales programadas por la oficina asesora de comunicaciones del municipio de itagüí</t>
  </si>
  <si>
    <t>Prestación de servicios para el posicionamiento de la imagen institucional con el equipo profesional Leones Fútbol Club del Municipio de Itagüí</t>
  </si>
  <si>
    <t>11 meses</t>
  </si>
  <si>
    <t>Contratación directa</t>
  </si>
  <si>
    <t>Recursos propios</t>
  </si>
  <si>
    <t>N/A</t>
  </si>
  <si>
    <t>Verónica Londoño Vélez
Jefe Oficina Asesora de Comunicaciones
veronica.londono@itagui.gov.co
Telefono: 373 76 76 ext. 1239</t>
  </si>
  <si>
    <t xml:space="preserve">Primer trimestre </t>
  </si>
  <si>
    <t>ARRENDAMIENTO DOS BIENES INMUEBLES PARA REUBICAR TEMPORALMENTE LA SECRETARÍA DE EDUCACIÓN Y CULTURA DEL MUNICIPIO DE ITAG 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</si>
  <si>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PRIMER TRIMESTRE</t>
  </si>
  <si>
    <t>DIRECTA</t>
  </si>
  <si>
    <t xml:space="preserve"> Lady Maria Giraldo
Profesional Universitario                                                                                  CEL: 3165859975 , CORREO:lamagior@hotmail.es</t>
  </si>
  <si>
    <t xml:space="preserve"> PRESTACION DE SERVICIOS DE APOYO A LA GESTION PARA REALIZAR EL SEGUIMIENTO AL SISTEMA DE MATRICULA SIMAT, DURANTE EL AÑO 2019</t>
  </si>
  <si>
    <t>ONCE (11) MESES</t>
  </si>
  <si>
    <t>Héctor Dario Bedoya Gaviria
Subecretario de Cobertura
cel 3165269972, hbedoyaster@gmail.com</t>
  </si>
  <si>
    <t>83121703                                                 86121504</t>
  </si>
  <si>
    <t>Alexis Molina Jaramillo
Subsecretario Calidad Educativa
clr. 3158068911.  subsecretariace@gmail.com</t>
  </si>
  <si>
    <t xml:space="preserve">86131901
86131902 
</t>
  </si>
  <si>
    <t>“PRESTACIÓN DE SERVICIOS DE APOYO A LA GESTIÓN DE INTERPRETACIÓN DE LENGUA DE SEÑAS COLOMBIANA (L.S.C.), MODELOS LINGÜÍSTICOS Y DOCENTES DE LENGUA CASTELLANA BILINGÜE PARA LOS PROGRAMAS EDUCATIVOS QUE INVOLUCREN PERSONAS SORDAS EN LA I.E. JUAN N. CADAVID Y ACOMPAÑAMIENTO A LA POBLACIÓN CIEGA Y DE BAJA VISIÓN  EN LAS I.E. OFICIALES DEL MUNICIPIO DE ITAGÜÍ.”</t>
  </si>
  <si>
    <t>DIEZ (10) MESES</t>
  </si>
  <si>
    <t>S.G.P</t>
  </si>
  <si>
    <t>Jairo Madrid Gil
Director de Núcleo
cel: 3104356832, madridgiljairo@gmail.com</t>
  </si>
  <si>
    <t>PRESTACIÓN DE SERVICIOS PROFESIONALES EN LA ASISTENCIA TÉCNICA PARA LA GESTIÓN DEL DESARROLLO INTEGRAL DE LOS SISTEMAS DE CALIDAD (S.G.C.), BAJO UN ENFOQUE DE DIRECCIONAMIENTO ESTRATÉGICO INSTITUCIONAL  EN 20 INSTITUCIONES EDUCATIVAS OFICIALES DEL MUNICIPIO DE ITAGÜÍ.</t>
  </si>
  <si>
    <t>Rogelio de Jesús Bedoya Afudelo
Profesional Universitario
cel: 3177067741, rogeliojba@gmail.com</t>
  </si>
  <si>
    <t xml:space="preserve">CONTRATO INTERADMINISTRATIVO PARA PRESTAR SERVICIOS DE CONECTIVIDAD, INTERNET, SEGURIDAD INFORMÁTICA Y SOPORTE TÉCNICO (EQUIPOS ACCESS POINT, SWITCH, FIREWALL) PARA LAS INSTITUCIONES EDUCATIVAS OFICIALES DEL MUNICIPIO DE ITAGÜÍ.
</t>
  </si>
  <si>
    <t>Rafaerl Angel Marin Botero
Profesional Universitario
cel: 3122196935,ramarin364@hotmail.com</t>
  </si>
  <si>
    <t xml:space="preserve"> 86141500
 86101710
86111702                                               86121504 </t>
  </si>
  <si>
    <t>“PRESTACIÓN DE SERVICIOS PROFESIONALES PARA EL FORTALECIMIENTO DE LOS PROGRAMAS DE HABILIDADES PEDAGÓGICAS, BILINGÜISMO, METODOLOGÍA INTEGRAL DE FORMACIÓN, FERIA DE LA CIENCIA, REDES PEDAGÓGICAS, ROBÓTICA, CONVIVENCIA ESCOLAR Y PROYECTO DE VIDA EN LAS INSTITUCIONES EDUCATIVAS OFICIALES DEL MUNICIPIO DE ITAGÜÍ.”</t>
  </si>
  <si>
    <t>PRESTACIÓN DE SERVICIOS PROFESIONALES  PARA DESARROLLAR ACTIVIDADES SOCIO-OCUPACIONALES Y DE MANTENIMIENTO DE HABILIDADES PEDAGOGICAS PARA LA POBLACION CON DISCAPACIDAD SEVERA, NO INTEGRABLE AL AULA REGULAR</t>
  </si>
  <si>
    <t>PRESTACIÓN DE SERVICIOS DE APOYO A LA GESTIÓN PARA FORTALECER LOS PROCESOS DE COMUNICACIÓN Y EDUCACIÓN DE LAS INSTITUCIONES EDUCATIVAS OFICIALES A TRAVÉS DE LA ESTRATEGIA "EDUCAR MIENTRAS SE INFORMA".</t>
  </si>
  <si>
    <t xml:space="preserve">55101509                                                82101504 </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</si>
  <si>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 Í, REPORTADOS EN LA MATRÍCULA DEL AÑO 2018</t>
  </si>
  <si>
    <t xml:space="preserve">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 </t>
  </si>
  <si>
    <t>Bibiana Astrid Urrea Correa
Profesional Universitario
cel: 3015822570,bibianaurrea@gmail.comcom</t>
  </si>
  <si>
    <t>NUEVE (09) MESES</t>
  </si>
  <si>
    <t>Rogelio de Jesus Bedoya Agudelo
Profesional Universitario
cel: 3177067741,rogeliojba@gmail.com</t>
  </si>
  <si>
    <t>CONTRATAR EL ARRIENDO DE UN INMUEBLE UBICADO EN LA CALLE 48 NO. 51-34 CON EL FIN DE GARANTIZAR EL FUNCIONAMIENTO DEL CITYLAB “LABORATORIO DE CIUDAD” DEL PLAN DIGITAL ITAGÜÍ, EL CUAL CONSTA CON ADECUACIONES DE SERVICIOS PÚBLICOS, SALA DE REUNIONES, CONECTIVIDAD Y AULA MÚLTIPLE.</t>
  </si>
  <si>
    <t>Adriana Maria Mesa Gonzakez
Profesional Universitario
cel: 3184014107,adrymg@hotmail.es</t>
  </si>
  <si>
    <t>PRESTACIÓN DE SERVICIOS PROFESIONALES PARA REALIZAR AUDITORIA, SEGUIMIENTO Y RENOVACIÓN DEL SISTEMA DE GESTIÓN DE LA CALIDAD (S.G.C) EN VEINTIDÓS 22 INSTITUCIONES EDUCATIVAS OFICIALES DEL MUNICIPIO DE ITAGÜÍ CON LOS REQUISITOS DE LA NORMA TÉCNICA COLOMBIANA ISO 9001:2008 E ISO 9001:2015.</t>
  </si>
  <si>
    <t>JUDITH MARIA ZAPATA
Profesional Universitario
cel: 3103852906,jzapata2@hotmail.com</t>
  </si>
  <si>
    <t>Aunar esfuerzos humanos, administrativos, técnicos y logísticos para el fortalecimiento de competencias ciudadanas, convivencia escolar y ambientes educativos favorables para el aprendizaje de los estudiantes de dos instituciones educativas oficiales del municipio de Itagüí con base en actuaciones educativas dirigidas a la transformación social y educativa logrando mejorar la permanencia, la convivencia escolar de los estudiantes y la calidad educativa a través de un proyecto de Comunidades de aprendizaje basado en la investigación europea INCLUD-ED.</t>
  </si>
  <si>
    <t xml:space="preserve">CINCO (5)MESES </t>
  </si>
  <si>
    <t>PROCESO COMPETITIVO</t>
  </si>
  <si>
    <t xml:space="preserve"> 86111603 
 86121500
 86101710
</t>
  </si>
  <si>
    <t>CONTRATO INTERADMINISTRATIVO PARA IMPLEMENTAR ESTRATEGIAS QUE CONTRIBUYAN A FORTALECER LA PRÁCTICA DOCENTE, PARA QUE LOS PROCESOS DE ENSEÑANZA-APRENDIZAJE SE HAGAN DE MANERA SIGNIFICATIVA Y ASÍ MEJORAR LAS COMPETENCIAS EN LAS ÁREAS DE LENGUAJE Y MATEMÁTICAS EN LOS ESTUDIANTES DE PREESCOLAR Y BÁSICA PRIMARIA EN LAS INSTITUCIONES EDUCATIVAS OFICIALES DEL MUNICIPIO DE ITAGÜÍ.</t>
  </si>
  <si>
    <t>PRESTACIÓN DE SERVICIOS PROFESIONALES PARA EL FORTALECIMIENTO DE LAS AULAS CON MODELOS EDUCATIVOS FLEXIBLES EN LAS INSTITUCIONES EDUCATIVAS OFICIALES DEL MUNICIPIO DE ITAGÜÍ.</t>
  </si>
  <si>
    <t>CINCO (5) MESES</t>
  </si>
  <si>
    <t xml:space="preserve"> 90131500                                                90101601                                                                                                                                         90151802                                               86141500                                               86101710</t>
  </si>
  <si>
    <t>“PRESTACIÓN DE SERVICIOS DE APOYO A LA GESTIÓN PARA REALIZAR ACTIVIDADES DEL PLAN DE BIENESTAR DOCENTE DE LA SECRETARIA DE EDUCACIÓN Y CULTURA DEL MUNICIPIO DE ITAGÜÍ.</t>
  </si>
  <si>
    <t>Blanca Liria Ortiz Vasco
Subsecretaría de Recursos Educativos
cel. 3137105016, blancaliriamortizv@hotmail.com, blancoortizvasco24@gmail.com</t>
  </si>
  <si>
    <t>PRESTACION DE SERVICIOS DE APOYO A LA GESTION PARA REALIZAR ACTIVIDADES ADMINISTRATIVAS, Y ASISTENCIALES EN LAS 24 INSTITUCIONES EDUCATIVAS OFICIALES DEL MUNICIPIO DE ITAGUI</t>
  </si>
  <si>
    <t>CINCO (05) MESES</t>
  </si>
  <si>
    <t xml:space="preserve">Luz Jenny Villada Restrepo
Subsecretaría de Recursos Educativos
cel.3148907901, lvilladarestrepo@gmail.com </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</si>
  <si>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</si>
  <si>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ONCE  (11) MESES Y (24) DÍAS</t>
  </si>
  <si>
    <t>Jose Hernan Garzón Hoyos
Profesional Universitario
cel: 3207913657,hernan_707@hotmail.comc</t>
  </si>
  <si>
    <t>81161501                                                                                                                                                                                                                                                                                                                                       86141703</t>
  </si>
  <si>
    <t>PRESTACIÓN DE SERVICIOS PROFESIONALES PARA FORTALECER LOS DIVERSOS MODELOS Y ENFOQUES PEDAGÓGICOS QUE ACTUALMENTE ESTÁN IMPLEMENTADOS EN LAS INSTITUCIONES EDUCATIVAS OFICIALES DE ITAGÜÍ, MEDIANTE LA IMPLEMENTACIÓN DE ESTRATEGIAS Y PROCESOS DE APOYO A LA GESTIÓN DE LA INNOVACIÓN EDUCATIVA CON USO DE TECNOLOGÍAS DIGITALES, EN LAS 24 INSTITUCIONES EDUCATIVAS OFICIALES DEL MUNICIPIO DE ITAGÜÍ.</t>
  </si>
  <si>
    <t xml:space="preserve">OCHO  (8) MESES </t>
  </si>
  <si>
    <t>TREINTA (30) DÍAS CALENDARIO</t>
  </si>
  <si>
    <t>SELECCIÓN OBJETIVA MINIMA CUANTIA</t>
  </si>
  <si>
    <t>PRESTACIÓN DE SERVICIOS PROFESIONALES PARA EJECUTAR ESTRATEGIAS DE COMUNICACIÓN QUE CONTRIBUYAN A LA VISIBILIZACIÓN DE TODAS LAS ACCIONES REALIZADAS POR LA SECRETARÍA DE EDUCACIÓN Y CULTURA EN LAS 24 INSTITUCIONES EDUCATIVAS OFICIALES DEL MUNICIPIO DE ITAG Í ANTE LA COMUNIDAD EN GENERAL</t>
  </si>
  <si>
    <t>Luís Hernando Gómez Piedrhita
Profesional Universitario
cel:3136217315, luis.hgomez@yahoo.es</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</si>
  <si>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</si>
  <si>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“APOYAR EL PROGRAMA “JUEVES DEL ARTE Y LA CULTURA” COMO ESPACIOS ALTERNATIVOS PARA LA RECREACIÓN Y LA FORMACIÓN DE PÚBLICOS, A REALIZARSE EN EL MUNICIPIO DE ITAGÜÍ”</t>
  </si>
  <si>
    <t xml:space="preserve"> S.G.P</t>
  </si>
  <si>
    <t>“PRESTACIÓN DE SERVICIOS PARA LA EJECUCIÓN DE TRABAJO ARTÍSTICO A FIN DE CREAR Y ELABORAR UNA OBRA DE ARTE (ESCULTURA) EN LOS PARQUES OBRERO - BRASIL DEL MUNICIPIO DE ITAGÜÍ”.</t>
  </si>
  <si>
    <t>Carlos Mario Posada Arango. Subsecretario de Cultura.Cel: 318 340 09 64. Email: culturaitagui@hotmail.com</t>
  </si>
  <si>
    <t>“PRESTACIÓN DE SERVICIOS PARA LA EJECUCIÓN DE TRABAJO ARTÍSTICO A FIN DE CREAR Y ELABORAR UNA OBRA DE ARTE (ESCULTURA) EN LOS PARQUES OBRERO - BRASIL DEL MUNICIPIO DE ITAGÜÍ”. EN EL SECTOR CHIMENEAS L DEL MUNICIPIO DE ITAGÜÍ”.</t>
  </si>
  <si>
    <t xml:space="preserve">“PRESTACIÓN DE SERVICIOS PARA LA CREACIÓN Y CONFORMACIÓN DEL BALLET FOLCLÓRICO DE ITAGÜÍ”. </t>
  </si>
  <si>
    <t>PRESTACIÓN DE SERVICIOS PROFESIONALES, PARA REALIZAR CAPACITACIÓN EN ECONOMÍA SOLIDARIA Y COOPERATIVISMO A LOS BENEFICIARIOS DEL PROGRAMA DE BECAS PARA EL DESARROLLO HUMANO Y LA EDUCACIÓN SUPERIOR DE LA SECRETARÍA DE EDUCACIÓN Y CULTURA DEL MUNICIPIO DE ITAGÜÍ.</t>
  </si>
  <si>
    <t>UN (1) MES</t>
  </si>
  <si>
    <t xml:space="preserve"> NANCY ESTELLA RÚA OSPINA                               
Líder de programa Educación Superior                                                                                                                CEL: 3216073518 , CORREO:nancyrua22@hotmail.com</t>
  </si>
  <si>
    <t xml:space="preserve"> 93141514                                                                                                          93141710</t>
  </si>
  <si>
    <t>IMPULSAR PROGRAMAS Y ACTIVIDADES ARTÍSTICO-CULTURALES DE INTERÉS PÚBLICO DE ACUERDO CON EL PLAN DE DESARROLLO 2016 – 2019 “ITAGÜÍ AVANZA CON EQUIDAD PARA TODOS” A TRAVÉS DE LA EJECUCIÓN DE ACCIONES ESTRATÉGICAS DE LA SECRETARÍA DE EDUCACIÓN Y CULTURA PARA PROMOVER DERECHOS CULTURALES</t>
  </si>
  <si>
    <t xml:space="preserve">PROCESO COMPETITIVO CONTRATACIÓN CON ESAL. DECRETO 092 DEL 23 DE ENERO DE 2017 </t>
  </si>
  <si>
    <t>93141702                                                86101710</t>
  </si>
  <si>
    <t>PRESTACIÓN DE SERVICIOS PROFESIONALES PARA EL DESARROLLO DE ACTIVIDADES RELACIONADAS CON LA GESTIÓN ADMINISTRATIVA DE LA ENTIDAD A PARTIR DEL FORTALECIMIENTO DE LA CULTURA DEL EMPRENDIMIENTO, LA RED DE BIBLIOTECAS ESCOLARES DEL MUNICIPIO DE ITAGÜÍ Y LOS SERVICIOS BIBLIOTECARIOS BRINDADOS A LA COMUNIDAD.</t>
  </si>
  <si>
    <t xml:space="preserve">SIETE (7)MESES </t>
  </si>
  <si>
    <t>CONTRATACIÓN DIRECTA</t>
  </si>
  <si>
    <t>DESARROLLAR PROCESOS CULTURALES ENCAMINADOS A LA FORMACIÓN DE PÚBLICO, LA PROYECCIÓN Y LA CONVIVENCIA PACÍFICA MEDIANTE LAS ARTES ESCÉNICAS QUE CONTRIBUYAN A LA INTEGRACIÓN DE LA COMUNIDAD ITAGUISEÑA</t>
  </si>
  <si>
    <t>SEIS (6) MESES</t>
  </si>
  <si>
    <t>PRESTACION DE SERVICIOS DE APOYO A LA GESTION PARA LA REALIZACION DE PRESENTACIONES ARTISTICAS Y CULTURALES EN LA CELEBRACION Y CONMEMORACION DEL DIA 20 DE JULIO</t>
  </si>
  <si>
    <t>QUINCE (15) DÍAS</t>
  </si>
  <si>
    <t>PRESTACIÓN DE SERVICIOS DE APOYO A LA GESTIÓN PARA REALIZAR PRESENTACIONES ARTÍSTICAS, CULTURALES Y LÚDICAS EN DESARROLLO DE LAS FIESTAS DE LA INDUSTRIA, EL COMERCIO Y LA CULTURA DEL MUNICIPIO DE ITAGÜÍ EN EL AÑO 2019.</t>
  </si>
  <si>
    <t xml:space="preserve">PRESTACIÓN DE SERVICIOS DE APOYO A LA GESTIÓN PARA LA ORGANIZACIÓN, PRODUCCIÓN, MONTAJE Y DESMONTAJE DEL ESCENARIO INAUGURAL DE LAS  FIESTAS DE LA INDUSTRIA, EL COMERCIO Y LA CULTURA DEL MUNICIPIO DE ITAGÜÍ Y  LOS SERVICIOS OPERATIVOS Y LOGÍSTICOS PARA EL CONCIERTO DE MÚSICA GÓSPEL A EFECTUARSE EN AGOSTO DE 2019. </t>
  </si>
  <si>
    <t>DIEZ (10) DÍAS</t>
  </si>
  <si>
    <t>PRESTACION DE SERVICIOS DE APOYO A LA GESTION PARA EJECUTAR PRESENTACIONES ARTISTICO-CULTURALES Y LUDICAS EN EL MARCO DE LA CELEBRACION DEL DIA MUNDIAL DE LA PEREZA DEL MUNICIPIO DE ITAGUI EN AGOSTO DE 2019.</t>
  </si>
  <si>
    <t>PRESTACIÓN DE SERVICIOS PARA LA EJECUCIÓN DE TRABAJOS ARTÍSTICOS QUE SÓLO PUEDE ENCOMENDARSE A DETERMINADA PERSONA NATURAL, CONSISTENTES EN ESCULTURAS O PIEZAS DE FUNDICIÓN DE CARÁCTER ARTÍSTICO QUE SERAN UBICADAS EN LA JURISDICCIÓN DEL MUNICIPIO DE ITAGUÍ</t>
  </si>
  <si>
    <t>PRIMER SEMESTRE</t>
  </si>
  <si>
    <t>PRESTACIÓN DE SERVICIOS DE APOYO A LA GESTIÓN PARA EJECUTAR ACTIVIDADES PARA LA CELEBRACIÓN DE LA NAVIDAD VIGENCIA 2019.</t>
  </si>
  <si>
    <t>CUARTO TRIMESTRE</t>
  </si>
  <si>
    <t>QUINCE (15) DÍAS.</t>
  </si>
  <si>
    <t>ADQUISICIÓN DE INSTRUMENTOS E IMPLEMENTOS MUSICALES PARA LA ESCUELA DE MÚSICA ITAGÜÍ</t>
  </si>
  <si>
    <t>COMPRAVENTA</t>
  </si>
  <si>
    <t>APOYAR EL PROGRAMA "JUEVES DE ARTE Y CULTURA"</t>
  </si>
  <si>
    <t xml:space="preserve">82131502
82131602
</t>
  </si>
  <si>
    <t>PRESTACIÓN DE SERVICIOS DE APOYO A LA GESTIÓN PARA LA LOGÍSTICA, ORGANIZACIÓN Y PRODUCCIÓN DEL SEGUNDO FESTIVAL INTERNACIONAL DE CINE CIUDAD ITAGUÍ</t>
  </si>
  <si>
    <t>PRESTACIÓN DE SERVICIOS PROFESIONALES PARA EL DESARROLLO DE ACTIVIDADES RELACIONADAS CON LA IDENTIFICACIÓN, VALORACIÓN, PROTECCIÓN Y CONSERVACIÓN DEL PATRIMONIO ARQUEOLÓGICO DEL MUNICIPIO DE  ITAGUI</t>
  </si>
  <si>
    <t>SEGUNDO TRIMESTRE</t>
  </si>
  <si>
    <t>TRES (3) MESES</t>
  </si>
  <si>
    <t>APOYAR Y CONSTRUIR PROCESOS EN LA CONFORMACIÓN, CREACIÓN, DESARROLLO Y ADMINISTRACIÓN DE MUSEOS, A LA PAR QUE SE DESARROLLEN PROCESOS Y ACTIVIDADES ENCAMINADAS A LA PRESERVACIÓN Y PROMOCIÓN DEL PATRIMONIO TANGIBLE E INTANGIBLE</t>
  </si>
  <si>
    <t>DESARROLLAR PROCESOS ENCAMINADOS A SERVICIOS DE FORMACIÓN ARTÍSTICA, CULTURAL, EMPRENDIMIENTO Y PEDAGOGÍA EN LAS ÁREAS ARTÍSTICO CULTURALES</t>
  </si>
  <si>
    <t>PRESTACIÓN DE SERVICIOS PROFESIONALES PARA EL DESARROLLO DE ACTIVIDADES RELACIONADAS CON LA FORMACIÓN EN DANZA, A FIN DE CONFORMAR EL BALLET FOLCLÓRICO DE ITAGÜÍ.</t>
  </si>
  <si>
    <t>OCHO (8) MESES</t>
  </si>
  <si>
    <t>PRESTACION DE SERVICIOS PARA EL USO DE LA PLATAFORMA INFORMATICA PARA EL ALMACENAMIENTO, SIMPLIFICACION, SISTEMATIZACION Y ADMINISTRACION DE LA INFORMACION DE LAS I.E. OFICIALES DEL MUNICIPIO DE ITAGUI</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</si>
  <si>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</si>
  <si>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93141514
93141701
93141811</t>
  </si>
  <si>
    <t>93141707
93141708</t>
  </si>
  <si>
    <t>Recursos Propias
S.G.P</t>
  </si>
  <si>
    <t>Recurso Propio</t>
  </si>
  <si>
    <t>Cofinanciado</t>
  </si>
  <si>
    <t>Estampilla Procultura
Recurso Propio</t>
  </si>
  <si>
    <t>S.G.P
Recurso Propio</t>
  </si>
  <si>
    <t>Recursos Propios
S.G.P</t>
  </si>
  <si>
    <t>SUMINISTRO DE  REFRIGERIOS PARA EL COMITÉ PERMANENTE DE ESTRATIFICACIÓN, SUBDIRECCIÓN DE INFORMACIÓN Y CARACTERIZACIÓN</t>
  </si>
  <si>
    <t>Enero</t>
  </si>
  <si>
    <t>12 Meses</t>
  </si>
  <si>
    <t>Mínima Cuantía</t>
  </si>
  <si>
    <t xml:space="preserve"> Destinación Especifica</t>
  </si>
  <si>
    <t xml:space="preserve">COMPRA DE PAPELERÍA E INSUMOS PARA ESTRATIFICACIÓN  </t>
  </si>
  <si>
    <t>Primer Trimestre</t>
  </si>
  <si>
    <t>45 DÍAS</t>
  </si>
  <si>
    <t xml:space="preserve">Destinación Especifica  </t>
  </si>
  <si>
    <t xml:space="preserve">SERVICIO DE MANTENIMIENTO  DE  LA IMPRESORA SAMSUNG  DE ALTO VOLUMEN DE ESTRATIFICACIÓN.                                                                                                                                                                                                                           </t>
  </si>
  <si>
    <t xml:space="preserve">Febrero </t>
  </si>
  <si>
    <t>11 Meses</t>
  </si>
  <si>
    <t>Destinación Especifica</t>
  </si>
  <si>
    <t xml:space="preserve">COMPRA DE IMPRESORA A COLOR MULTIFUNCIONAL DE BAJO VOLUMEN PARA ESTRATIFICACIÓN  </t>
  </si>
  <si>
    <t>2 MESES</t>
  </si>
  <si>
    <t>43211507                                                                   43231500</t>
  </si>
  <si>
    <t xml:space="preserve">SERVICIO DE MANTENIMIENTO DE COMPUTADOR LENOVO Y LICENCIAS ARCGIS </t>
  </si>
  <si>
    <t>1 MES</t>
  </si>
  <si>
    <t>IMPRESOS Y LITOGRAFÍA PARA EL SISBÉN</t>
  </si>
  <si>
    <t>3 MESES</t>
  </si>
  <si>
    <t xml:space="preserve">Recursos Propios </t>
  </si>
  <si>
    <t>MANTENIMIENTO TURNERO, (ROLLOS DE PAPEL), MANTENIMIENTO IMPRESORA DEL SISBÉN Y RECARGA DE TONNER (4)</t>
  </si>
  <si>
    <t xml:space="preserve">IMPLEMENTACIÓN DE LA METODOLOGIA PARA LA ACTUALIZACIÓN DEL SISBEN  </t>
  </si>
  <si>
    <t>Segundo Trimestre</t>
  </si>
  <si>
    <t xml:space="preserve">Contratación  Directa </t>
  </si>
  <si>
    <t>PRESTACIÓN DE SERVICIOS PROFESIONALES DE ASESORÍA, ACOMPAÑAMIENTO Y  ACTUALIZACIÓN PLAN ANTICORRUPCIÓN.</t>
  </si>
  <si>
    <t xml:space="preserve">Enero </t>
  </si>
  <si>
    <t>PRESTACION DE SERVICIOS PROFESIONALES PARA REALIZAR LA AUDITORIA DE SEGUIMIENTO AL SISTEMA DE GESTION DE CALIDAD BAJO LAS NORMAS NTCGP:1000:2009 Y LA ISO 9001:2015, EN EL MUNICIPIO DE ITAGUI</t>
  </si>
  <si>
    <t>1 mes</t>
  </si>
  <si>
    <t>Contratacion Directa</t>
  </si>
  <si>
    <t>10.5 Meses</t>
  </si>
  <si>
    <t>PRESTACIÓN DE SERVICIOS PROFESIONALES  PARA LA IMPLEMENTACIÓN DEL ORDENAMIENTO TERRITORIAL</t>
  </si>
  <si>
    <t>53103101                                                 53111501</t>
  </si>
  <si>
    <t>ADQUISICIÓN  CHALECOS, GORRAS INSTITUCIONALES Y BOTAS PARA VISITAS DE CAMPO DEL ÁREA CORREGIMENTAL</t>
  </si>
  <si>
    <t>6 MESES</t>
  </si>
  <si>
    <t>80101508                   77101604                          93141503</t>
  </si>
  <si>
    <t xml:space="preserve">CONTRATO DE PRESTACIÓN DE SERVICIOS PROFESIONALES DE UN ARQUITECTO, UN POLITÓLOGO, UN PROFESIONAL DEL AREA DE INGENIERIA CON  EXPERIENCIA EN SISTEMAS DE INFORMACIÓN GEOGRAFICO SIG, UN INGENIERO CIVIL Y UN INGENIERO AMBIENTAL PARA APOYAR AL DEPARTAMENTO ADMINISTRATIVO DE PLANEACIÓN EN EL PROCESO DE SOCIALIZACION, CONSOLIDACIÓN Y VALIDACIÓN DEL DOCUMENTO “PLAN CORREGIMENTAL EL MANZANILLO  Y SU PARQUE DE BORDE” COMO POLITICA PÚBLICA </t>
  </si>
  <si>
    <t>6 Meses</t>
  </si>
  <si>
    <t>PRESTACIÓN DE SERVICIOS PARA LA IMPLEMENTACIÓN DE LA FASE  (5) DEL PROYECTO TRANSFORMANDO LA EDUCACIÓN (SISTEMA DE EDUCACIÓN RELACIONAL DE ITAGÜÍ SERI) EN CUATRO (4) INSTITUCIONES EDUCATIVAS OFICIALES</t>
  </si>
  <si>
    <t>PRESTACIÓN DE SERVICIOS PARA LA ATENCIÓN, ALIMENTACIÓN Y ALOJAMIENTO DE ANIMALES DE COMPAÑÍA Y SEMOVIENTES APREHENDIDOS POR LA AUTORIDAD COMPETENTE QUE SE ENCUENTREN EN SITUACIÓN DE VULNERABILIDAD</t>
  </si>
  <si>
    <t>CARLOS ANDRÉS MIELES TAMAYO
Secretario de Medio Ambiente
Tel 3731960
Correo: carlos.mieles@itagui.gov.co</t>
  </si>
  <si>
    <t>70161500                           
70161600                         
70161700                        
70161703</t>
  </si>
  <si>
    <t>PRESTACIÓN DE SERVICIOS DE APOYO A LA GESTIÓN COMO PROFESIONAL GUARDABOSQUES PARA LA VIGILANCIA Y CONTROL PERIÓDICO DE LAS ÁREAS DE RESERVA EN EL MUNICIPIO DE ITAGÜÍ.</t>
  </si>
  <si>
    <t>10,5 MESES</t>
  </si>
  <si>
    <t>PRESTACIÓN DE SERVICIOS DE APOYO A LA GESTIÓN COMO TÉCNICO GUARDABOSQUES PARA LA VIGILANCIA Y CONTROL PERIÓDICO DE LAS ÁREAS DE RESERVA EN EL MUNICIPIO DE ITAGÜÍ (3)</t>
  </si>
  <si>
    <t>PRESTACIÓN DE SERVICIOS DE APOYO A LA GESTIÓN COMO TÉCNICO COORDINADOR DE GUARDABOSQUES PARA LA EJECUCIÓN DE ACCIONES ENMARCADAS EN LOS PLANES DE MANEJO DE LAS ÁREAS DE RESERVA EN EL MUNICIPIO DE ITAGÜÍ.</t>
  </si>
  <si>
    <t>ADMINISTRACIÓN Y MANTENIMIENTO DE PREDIOS ADQUIRIDOS PARA LA PROTECCIÓN DE NACIMIENTOS DE AGUA QUE SURTEN ACUEDUCTOS VEREDALES EN EL MUNICIPIO DE ITAGUI.</t>
  </si>
  <si>
    <t>5 MESES</t>
  </si>
  <si>
    <t>SELECCIÓN ABREVIADA MENOR CUANTÍA</t>
  </si>
  <si>
    <t>PRESTACIÓN DE SERVICIOS PARA FORTALECER PROCESOS DE EDUCACIÓN AMBIENTAL PARA CAMBIO CLIMÁTICO Y GESTIÓN DEL RIESGO</t>
  </si>
  <si>
    <t>APOYO LOGÍSTICO PARA LA CONMEMORACIÓN DE ALGUNAS FECHAS DEL CALENDARIO AMBIENTAL</t>
  </si>
  <si>
    <t>REALIZACIÓN DE CAMPAÑA DE EDUCACIÓN EN TORNO AL MANEJO ADECUADO DE LOS RESIDUOS SÓLIDOS</t>
  </si>
  <si>
    <t>FORMULACIÓN DEL PLAN DE ADAPTACIÓN AL CAMBIO CLIMÁTICO</t>
  </si>
  <si>
    <t xml:space="preserve">PRESTACIÓN DE SERVICIOS DE APOYO A LA GESTIÓN COMO TÉCNICO PARA LA IMPLEMENTACIÓN DE GUIAS AMBIENTALES PARA PROMOVER TALLERES DE CONSTRUCCIÓN COLECTIVA, RECORRIDOS DE LECTURA Y RECONOCIMIENTO DE TERRITORIO, CON LOS DIFERENTES ACTORES DEL MUNICIPIO DE ITAGÜÍ </t>
  </si>
  <si>
    <t>FORMULACIÓN DEL PLAN DE GESTIÓN INTEGRAL DE RESIDUOS EN LA ZONA RURAL</t>
  </si>
  <si>
    <t>8 MESES</t>
  </si>
  <si>
    <t>SGP</t>
  </si>
  <si>
    <t>FORMULACIÓN DEL PROGRAMA DE APROVECHAMIENTO DE RESIDUOS SÓLIDOS</t>
  </si>
  <si>
    <t>COMPRA DE PREDIOS PARA LA PROTECCIÓN DE FUENTES HÍDRICAS</t>
  </si>
  <si>
    <t>IMPLEMENTACIÓN DEL ESQUEMA DE PAGO POR SERVICIOS AMBIENTALES EN EL MUNICIPIO DE ITAGÜÍ</t>
  </si>
  <si>
    <t>ADQUISICIÓN DE PAQUETE DE LICENCIAS ARCGIS PARA LA IMPLEMENTACIÓN DEL SISTEMA DE INFORMACIÓN GEOGRÁFICA AMBIENTAL COMO PARTE DEL  DISEÑO DEL SISTEMA DE GESTIÓN AMBIENTAL MUNICIPAL-SIGAMI</t>
  </si>
  <si>
    <t xml:space="preserve">77101600
77101801 </t>
  </si>
  <si>
    <t>FORTALECER LA PLANEACIÓN AMBIENTAL DEL MUNICIPIO DE ITAGÜÍ MEDIANTE EL AJUSTE DEL PLAN AMBIENTAL MUNICIPAL-PAMI Y EL DISEÑO DEL SISTEMA DE GESTIÓN AMBIENTAL-SIGAMI</t>
  </si>
  <si>
    <t>CONSULTORIA PARA EL DISEÑO, IMPLEMENTACIÓN Y PUESTA EN FUNCIONAMIENTO DEL SISTEMA DE INFORMACIÓN GEOGRÁFICA AMBIENTAL</t>
  </si>
  <si>
    <t>enero</t>
  </si>
  <si>
    <t>febrero</t>
  </si>
  <si>
    <t>mayo</t>
  </si>
  <si>
    <t>Concurso de Méritos</t>
  </si>
  <si>
    <t>Recursos Propios - Recursos Cofinanciados</t>
  </si>
  <si>
    <t>Diego Aguirre Ramirez 
Director Administrativo de Planeación
Teléfono: 3737676 ext. 1341
diego.aguirre@itagui.gov.co</t>
  </si>
  <si>
    <t>MANTENIMIENTO PODA Y ORNATO DE JARDINES Y COMPONENTE ARBOREO DE ZONAS VERDES Y EDIFICACIONES PUBLICAS DEL MUNICIPIO DE ITAGUÍ</t>
  </si>
  <si>
    <t>70151904                          
10160000
70151505
77101600
70111602</t>
  </si>
  <si>
    <t>PRESTACIÓN DE SERVICIOS DE APOYO A LA GESTIÓN DE TECNÓLOGO EN PRODUCCIÒN AGRÌCOLA PARA APOYAR LA ASISTENCIA TÉCNICA Y LA EXTENSIÓN AGROPECUARIA EN EL MUNICIPIO DE ITAGÜÍ</t>
  </si>
  <si>
    <t>Contrato de prestación de servicios profesionales para asesorar en el ámbito psicosocial el proceso de asignación de subsidio de vivienda que adelanta la Secretaría de Vivienda y Hábitat.</t>
  </si>
  <si>
    <t>contratación directa</t>
  </si>
  <si>
    <t>RP</t>
  </si>
  <si>
    <t>Prestación de servicios profesionales para la orientación y seguimiento técnico de las obras que ejecuta la Secretaría de Vivienda y Hábitat en cumplimiento de sus funciones institucionales.</t>
  </si>
  <si>
    <t>Prestación de servicios profesionales para brindar acompañamiento social en el desarrollo de las actividades propias de la Secretaría de Vivienda y Hábitat.</t>
  </si>
  <si>
    <t>Prestación de servicios profesionales para realizar actividades de vigilancia, seguimiento y control administrativo y financiero en la ejecución de los proyectos de vivienda que ejecuta la Secretaría de Vivienda y Hábitat</t>
  </si>
  <si>
    <t>Prestación de servicios de apoyo a la gestión para la elaboración y actualización de las bases de datos de la Secretaría de Vivienda y Hábitat del Municipio de Itagüí.</t>
  </si>
  <si>
    <t>Prestación de servicios de apoyo a la gestión para realizar actividades asistenciales en las funciones jurídicas que adelanta la Secretaría de Vivienda y Hábitat.</t>
  </si>
  <si>
    <t>Prestación de servicios profesionales para brindar asesoría psicosocial en los diferentes programas que adelanta la Secretaría de Vivienda y Hábitat.</t>
  </si>
  <si>
    <t>Prestación de servicios profesionales para la elaboración de planes seguimiento y análisis de resultados de los programas sociales desarrollados por la Secretaría de Vivienda y Hábitat del Municipio de Itagüí</t>
  </si>
  <si>
    <t>Prestación de servicios de apoyo a la gestión para realizar actividades asistenciales en la función administrativa que adelanta la Secretaría de Vivienda y Hábitat del Municipio de Itagüí.</t>
  </si>
  <si>
    <t>ENERO</t>
  </si>
  <si>
    <t>Silvia Patricia Quintero Franco
Secretaria de Vivienda y Hábitat
silviapatricia41@hotmail.com 
telèfono: 3737676-ext.1312</t>
  </si>
  <si>
    <t>60 Dias</t>
  </si>
  <si>
    <t>Recursos propio</t>
  </si>
  <si>
    <r>
      <t xml:space="preserve">JAVIER HERNANDEZ HERNANDEZ
</t>
    </r>
    <r>
      <rPr>
        <u val="single"/>
        <sz val="11"/>
        <color indexed="8"/>
        <rFont val="Calibri"/>
        <family val="2"/>
      </rPr>
      <t>javier.hernandez@itagui.gov.co
3737676 ext.1421  - 1246</t>
    </r>
    <r>
      <rPr>
        <sz val="11"/>
        <color theme="1"/>
        <rFont val="Calibri"/>
        <family val="2"/>
      </rPr>
      <t xml:space="preserve">
</t>
    </r>
  </si>
  <si>
    <t>43211507
43212100</t>
  </si>
  <si>
    <t xml:space="preserve">CONTRATACION DE SERVICIOS PROFESIONALES PARA  EL FORTALECIMIENTO Y MEJORAMIENTO DEL SISTEMA DE CONTROL INTERNO DEL MUNICIPIO DE ITAGUI. </t>
  </si>
  <si>
    <t>Servicios de actualizacion, Mantenimiento y soporte del software MEJORAMISO que integra los sistemas de gestion  para la evaluación de los procesos implementados en el muncipio</t>
  </si>
  <si>
    <t>PRESTACIÓN DE SERVICIOS PROFESIONALES  DE UNA INGENIERA CIVIL PARA APOYAR EL DEPARTAMENTO ADMINISTRATIVO DE PLANEACIÓN EN LA CONSTRUCCIÓN DE LA FASE 3 DEL PLAN CORREGIMENTAL EL MANZANILLO Y VALIDACIÓN DE LA REDELIMITACIÓN DEL PARQUE DE BORDE DEL MUNICIPIO DE ITAGUI</t>
  </si>
  <si>
    <t>ADQUISICIÓN DE EQUIPO DE COMPUTO PORTATIL, GPS, VIDEO BEAM  Y LICENCIA ARCGIS PRO PARA EL ÁREA CORREGIMENTAL</t>
  </si>
  <si>
    <t>45 DIAS</t>
  </si>
  <si>
    <t xml:space="preserve">EDICIÓN E IMPRESIÓN DEL PLAN CORREGIMENTAL </t>
  </si>
  <si>
    <t>10171506
10171605
10171800
70161601
72102900</t>
  </si>
  <si>
    <t>Minima Cuantía</t>
  </si>
  <si>
    <t>Adquisicion de equipos de computo con lincencia de Software, video beam, toner para impresión y telefonos inalambricos</t>
  </si>
  <si>
    <t>Renovacion del Certificado en Responsabilidad social empresarial del municipio de itagui</t>
  </si>
  <si>
    <t>CONTRATO DE PRESTACION DE SERVICIOS DE APOYO A LA GESTION, EN LA EJECUCION DE ACTIVIDADES ASISTENCIALES PARA EL FORTALECIMIENTO INSTITUCIONAL EN LA GESTIÓN DOCUMENTAL Y EN LA ATENCION A LA CIUDADANIA DE LA ADMINISTRACIÓN MUNICIPAL DE ITAGÜÍ</t>
  </si>
  <si>
    <t>11 MESES</t>
  </si>
  <si>
    <t>CONTRATACION DIRECTA</t>
  </si>
  <si>
    <t>CARLOS ALBERTO RIVERA HERNANDEZ - Lider de la Oficina de Atencion al Ciudadano y Gestión Documental - carlos.rivera@itagui.gov.co - ext. 1237</t>
  </si>
  <si>
    <t>PRESTACIÓN DEL SERVICIO DE MENSAJERÍA EXPRESA Y COURIER EN MOTO (IN HOUSE) PARA LA DISTRIBUCIÓN Y ENTREGA DE LOS ENVÍOS DE TODAS LAS DEPENDENCIAS DE LA ADMINISTRACIÓN MUNICIPAL DE ITAGÜÍ</t>
  </si>
  <si>
    <t>12 MESES</t>
  </si>
  <si>
    <t>SELECCIÒN ABREVIADA</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</si>
  <si>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</si>
  <si>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RAFAEL ANDRES OTALVARO SANCHEZ - Lider de la Oficina de Atención al Ciudadano y Gestión Documental -rafael.rivera@itagui.gov.co; ext 1238</t>
  </si>
  <si>
    <t>NA</t>
  </si>
  <si>
    <t>RAFAEL ANDRES OTALVARO SANCHEZ                                                - Secretario de Despacho- Secretaria General - rafael.otalvaro@itagui.gov.co; ext 3082</t>
  </si>
  <si>
    <t>81111500                81112200</t>
  </si>
  <si>
    <t>Prestación de servicios profesionales de asesoría y acompañamiento para la implementación de la política de Gobierno Digital acode con los lineamientos del Decreto 1008 de 2018 en el Municipio de Itagüí.</t>
  </si>
  <si>
    <t>JORGE LEON GUARIN OSPINA                                               -Director de las TICS- jorge.guarin@itagui.gov.co; 2773622</t>
  </si>
  <si>
    <t>81111500                 81112200</t>
  </si>
  <si>
    <t>PRESTAR APOYO Y ASISTENCIA EN LAS LABORES ADMINISTRATIVAS DE LA OFICINA DE LA REGISTRADURIA ESPECIAL DEL ESTADO CIVIL DEL MUNICIPIO DE ITAGUI</t>
  </si>
  <si>
    <t>10,5 meses</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</si>
  <si>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</si>
  <si>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 xml:space="preserve"> 81111500                               81111600                81112200</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</si>
  <si>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</si>
  <si>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Prestación de servicios profesionales de asesoría para avanzar y fortalecer la implementación del Modelo de Seguridad y Privacidad de la Información – MSPI,  de la Política de Gobierno Digital Según Decreto 1008 de 2018, en el municipio de Itagüí.</t>
  </si>
  <si>
    <t>81111500                       81112200</t>
  </si>
  <si>
    <t>PRESTAR SERVICIOS PROFESIONALES DE UN ABOGADO ESPECIALIZADO, EN TEMAS DE GOBIERNO PUBLICO; PARA BRINDAR ASESORIA EN TODO LO RELACIONADO CON LAS PETICIONES, TRAMITES, QUEJAS, RECLAMOS Y SUGERENCIAS A LA ADMINISTRACION MUNICIPAL DE ITAGUI</t>
  </si>
  <si>
    <t>RAFAEL ANDRES OTALVARO SANCHEZ- Secretario de Despacho- Secretaria General - rafael.otalvaro@itagui.gov.co; ext 3082</t>
  </si>
  <si>
    <t>PRESTACION DE SERVICIOS PROFESIONALES PARA LA IMPLEMENTACION DE LAS TVD</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</si>
  <si>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</si>
  <si>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prestación de servicios profesionales en acompañamiento y asesoría para el seguimiento, análisis y evaluación del desempeño de actividades criticas del proceso de adquisiciones de la entidad, dentro del marco de  gestión de la calidad</t>
  </si>
  <si>
    <t>70141700
70141705
70141708</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</si>
  <si>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2019</t>
  </si>
  <si>
    <t>Enero de 2019</t>
  </si>
  <si>
    <t>HECTOR DARIO BEDOYA GAVIRIA                                                     Lider de Programa Talento Humano    hector.bedoya@itagui.gov.co</t>
  </si>
  <si>
    <t>Adquirir dotación para los botiquines y el puesto de primeros auxilios de la administración municipal de Itagüí vigencia 2019</t>
  </si>
  <si>
    <t>Segundo trimestre</t>
  </si>
  <si>
    <t>30 días</t>
  </si>
  <si>
    <t>Minima Cuantia</t>
  </si>
  <si>
    <t>Recarga y mantenimiento de los extintores existentes y adquisición de nuevos extintores y de bases de piso para extintor  para uso de la administración municipal de Itagüí. Vigencia 2019</t>
  </si>
  <si>
    <t>46181536
46181541</t>
  </si>
  <si>
    <t>Adquisición de elementos de protección personal y equipos de seguridad para los empleados con funciones misionales en el marco  del plan de seguridad y salud en el trabajo de la administración municipal de Itagüí vigencia 2019</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</si>
  <si>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</si>
  <si>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</si>
  <si>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Prestacion de servicios profesionales de abogada especializada y con reconocida idoneidad en los temas de la administracion publica para brindar asesoría en el area de talento humano a la Administración Municipal de Itagüí. Vigencia 2019</t>
  </si>
  <si>
    <t>10 meses</t>
  </si>
  <si>
    <t>Directa</t>
  </si>
  <si>
    <t>Prestación de servicios de apoyo a la gestión para implementar, desarrollar y ejecutar las actividades del programa de bienestar laboral enmarcados en el decreto 1185 de octubre de 2013 y decreto 404 del 04 de mayo de 2017 . (Alcaldía de Itagüí). Vigencia 2019</t>
  </si>
  <si>
    <t>Prestación de servicios profesionales para la capacitacion de los funicionarios de la administracion municipal de Itagüí en las diferentes areas, en cumplimiento con el Plan de Capacitacion según el Decreto 1185 de 28 de octubre del 2013. Vigencia 2019</t>
  </si>
  <si>
    <t>Prestación de servicios de apoyo a la gestión para ejecutar actividades del día del servidor público.</t>
  </si>
  <si>
    <t>85121608                   93141511</t>
  </si>
  <si>
    <t xml:space="preserve">Prestación de servicios profesionales la ejecución del plan de intervención de factores de riesgo psicosocial de los empleados de la administración municipal.  </t>
  </si>
  <si>
    <t xml:space="preserve">9 meses </t>
  </si>
  <si>
    <t>Cuarto trimestre</t>
  </si>
  <si>
    <t xml:space="preserve">R.P </t>
  </si>
  <si>
    <t xml:space="preserve">NO </t>
  </si>
  <si>
    <t xml:space="preserve">El arrendador entrega a titulo de arrendamiento al arrendatario dos (2) locales para uso público y una (1) celda de parqueadero, para uso de la administración municpla de Itagüí. </t>
  </si>
  <si>
    <t>4 meses</t>
  </si>
  <si>
    <t>DIEGO LEON PUERTA VILLEGAS.                                         SubSecretario de Bienes y Servicios.                                      Telefono 3737676 ext. 1207.  diego.puerta@itagui.gov.co</t>
  </si>
  <si>
    <t xml:space="preserve">Arrendamiento de dieciseis (16) locales comerciales y dos (2) celdas de parqueadero, para uso de la administración municipal destinados como oficinas para la secretaria de participación e inclusión social del municipio de Itagüí.  </t>
  </si>
  <si>
    <t>Arrendamiento de un lote de terreno más construcción con un área de 25 metros cuadrados, que hace parte de una de mayor extensión donde se encuentra la escuela unitaria de la vereda las lomitas del municipio de sabaneta y la edificación reuqrida para operar y mantener los equipos y antenas receptoras y transmisoras de la señal de televisión de los canales nacionales y regional para garantizar a la población del municipio de Itagüí el acceso de servicios público de televisión.  (Junta de accion comunal la lomitas)</t>
  </si>
  <si>
    <t>12 meses</t>
  </si>
  <si>
    <t xml:space="preserve"> El arrendador entrega a titulo de arrendamiento al arrendatario un (1) local para uso publico y una (1) celda de parqueadero, para uso de la administración municipal de Itagüí, ubicados en el centro comercial itagui, local 112. </t>
  </si>
  <si>
    <t xml:space="preserve">El arrendamiento de un inmueble ubicado en la calle 52 N° 52 - 09 de Itagüí, para la prestación adecuada y eficiente de los servicios de la subsecretaria de gobierno y espacio público del municipio de Itagüí. </t>
  </si>
  <si>
    <t xml:space="preserve">Arrendamiento de un inmueble que cumpla con las funciones de oficina para la prestación adecuada y eficiente de los servicios  del sindicato de trabajadores oficiales y empleados públicos municipales asociados a -SINTRASEMA.  </t>
  </si>
  <si>
    <t>5 meses</t>
  </si>
  <si>
    <t xml:space="preserve">El arrendamiento de un lote de terreno, con sus usos y anexidades, incluida una casa que se encuentra en el construida, ubicado dentro del parque cementerio jardines montesacro. para que se realicen las necropsias y autopsias a los diferentes occisos que surjan en el municipio de Itagüí, a causa de muerte natural o violenta.   </t>
  </si>
  <si>
    <t xml:space="preserve">Arrendamiento de un lote de terreno más construcción con un área de 252 metros cuadrados, que hace parte de una de mayor extensión donde se encuentra la escuela unitaria de la vereda las lomitas del municipio de sabaneta y la edificación reuqrida para operar y mantener los equipos y antenas receptoras y transmisoras de la señal de televisión de los canales nacionales y regional para garantizar a la población del municipio de Itagüí el acceso de servicios público de televisión.  </t>
  </si>
  <si>
    <t xml:space="preserve">HOGAR DEL NIÑO-ARRENDAMIENTO&gt; de siete (7) aulas y espacios adicionales para la atención de ciento cincuenta y dos (152) estudiantes de estratos 1 y 2 del muncipio de Itagüí. </t>
  </si>
  <si>
    <t>mantenimiento preventivo y correctivo  de la planta telefonica del centro administrativo municipal "cami",entidades descentralizadas ,e instituciones educativas ,ademas de instalacion de sistemas de proteccion  contra alto y bajo voltajes, revicion de las baterias de soporte para la planta  telefonica, de igual modo iniciar cambios para la adecuacion a telefonia IP.</t>
  </si>
  <si>
    <t>Suministro de papelería, útiles de Oficina y Tóner, para la Administración Municipal</t>
  </si>
  <si>
    <t xml:space="preserve">11 meses </t>
  </si>
  <si>
    <t xml:space="preserve">Selección abreviada </t>
  </si>
  <si>
    <t>Adquisicion de polizas de vida grupo, cumplimiento, responsabilidad civil, todo riesgo daños materiales y otas que la administracion Municipal requiera para su desarrollo</t>
  </si>
  <si>
    <t>Licitación Pública</t>
  </si>
  <si>
    <t>Suministro de combustible (Corriente o Regular, Extra o Premium, ACPM o Diesel y Gas Vehícular) para los diferentes vehículos automotores; que posee la administración Municipal de Itagüí y los de apoyo a organismos de seguridad y justicia que prestan sus servicios en esta ciudad.</t>
  </si>
  <si>
    <t>selección abreviada</t>
  </si>
  <si>
    <t>Licitacion publica</t>
  </si>
  <si>
    <t xml:space="preserve">Prestación del servicio integral de aseo y cafeteria incluyendo el insumo de aseo y cafeteria para la administración central y sus sedes y el servicio de aseo a las instalaciones de las instituciones educativas del muncipio de Itagüí. </t>
  </si>
  <si>
    <t>Primer 
Trimestre</t>
  </si>
  <si>
    <t>PATRICIA STELLA FERRARO GALLO 
Secretaria De Despacho 
patricia.ferraro@itagui.gov.co</t>
  </si>
  <si>
    <t>Prestación de Servicios Profesionales para Asesoría, Acompañamiento Administrativo y Conceptualización Juridíca en Materia de Seguridad Social Integral ( Salud , Arl y Pensiones), Salarios y Prestaciones a la Secretaria de Servicios Administrativos.</t>
  </si>
  <si>
    <t>NELSON MAURICIO MORENO LÓPEZ                                       Profesional Universitario -  Secretaria de Servicios Administrativos - nelson.moreno@itagui.gov.co</t>
  </si>
  <si>
    <t>42172001
42311505
42311518
42311708
42312313
42172101
42181801
42201714
53131609</t>
  </si>
  <si>
    <t xml:space="preserve">46191601 
46191618 </t>
  </si>
  <si>
    <t>41115309
46181704
46181804
46181901
 41113737
46181605
46181546
46181604
46182002
46182005</t>
  </si>
  <si>
    <t>84131601
84131603
84131607
84131514
84131501
84131503</t>
  </si>
  <si>
    <t>78181507
78181508
72154502
72154501
78181500</t>
  </si>
  <si>
    <t>Prestación de servicios de apoyo a la gestión en el desarrollo de actividades logisticas , para la celebración del evento navideño dirigido a los servidores públicos del municipio de Itagüí.</t>
  </si>
  <si>
    <t xml:space="preserve"> Servicio de mantenimiento preventivo y correctivo con suminsitro de repuestos y revision tecnicomecanica para el parque automotor de la administracion municipal y de los organismos de seguridad y justicia que prestan sus servicios en esta ciudad</t>
  </si>
  <si>
    <t xml:space="preserve">ARRENDAMIENTO DE UN INMUEBLE QUE CUMPLA LAS FUNCIONES DE PARQUEADERO, PARA USO DE LOS VEHICULOS ASIGNADOS A LA ESTACIÓN DE POLICA ITAGUI </t>
  </si>
  <si>
    <t>Primer Semestre</t>
  </si>
  <si>
    <t>Directa
Arrendamiento</t>
  </si>
  <si>
    <t>EDUARDO ANTONIO A.TRIVINO                 SECRETARIO DE GOBIERNO                                          Cel: 3014319872                            eduardo.ariza@itagui.gov.co</t>
  </si>
  <si>
    <t>ARRENDAMIENTO DE INMUEBLE PARA EL COMANDO DE LA POLICÍA MILITAR DEL EJÉRCITO EN EL MUNICIPIO DE ITAGÜÍ.</t>
  </si>
  <si>
    <t>92121504                          92121503                    90101501</t>
  </si>
  <si>
    <t>PRESTACIÓN DE LOS SERVICIOS ESPECIALIZADOS DE VIGILANCIA PRIVADA EN LAS INSTITUCIONES EDUCATIVAS EN LA SEDE CENTRAL Y EN LAS SEDES DESCENTRALIZADAS DE LA ADMINISTRACIÓN MUNICIPAL DE ITAGÜÍ Y SERVICIOS ADICIONALES PARA EL AÑO 2014</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</si>
  <si>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</si>
  <si>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</si>
  <si>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</si>
  <si>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</si>
  <si>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</si>
  <si>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</si>
  <si>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</si>
  <si>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</si>
  <si>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</si>
  <si>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</si>
  <si>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</si>
  <si>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</si>
  <si>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</si>
  <si>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</si>
  <si>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</si>
  <si>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</si>
  <si>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</si>
  <si>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</si>
  <si>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</si>
  <si>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</si>
  <si>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</si>
  <si>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</si>
  <si>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</si>
  <si>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</si>
  <si>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Convenio
Interadministrativo</t>
  </si>
  <si>
    <t>92101601                                 92101603</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</si>
  <si>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</si>
  <si>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</si>
  <si>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       25,000,000</t>
  </si>
  <si>
    <t>DOTACIÓN DE KITS DE AYUDAS HUMANITARIAS PARA EL CENTRO LOGÍSTICO HUMANITARIO DEL CONSEJO MUNICIPAL DE GESTIÓN DEL RIESGO</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</si>
  <si>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</si>
  <si>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</si>
  <si>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</si>
  <si>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</si>
  <si>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</si>
  <si>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</si>
  <si>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</si>
  <si>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</si>
  <si>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</si>
  <si>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</si>
  <si>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$22,500,000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</si>
  <si>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</si>
  <si>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</si>
  <si>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</si>
  <si>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</si>
  <si>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</si>
  <si>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</si>
  <si>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</si>
  <si>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</si>
  <si>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</si>
  <si>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</si>
  <si>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 xml:space="preserve">ARRENDAMIENTO DE OFICINA PORTÁTIL PARA JUZGADO DE PEQUEÑAS CAUSAS </t>
  </si>
  <si>
    <t>PRESTACIÓN DE SERVICIOS PROFESIONALES DE UN INGENIERO MAGISTER EN INGENIERÍA CIVIL COMO APOYO LA DIRECCIÓN ADMINISTRATIVA AUTORIDAD, ESPECIAL DE POLICÍA INTEGRIDAD URBANÍSTICA Y LA SUBSECRETARIA DE GESTIÓN DE RIESGO, DESASTRES Y EMERGENCIAS.</t>
  </si>
  <si>
    <t xml:space="preserve">PRESTACIÓN DE SERVICIOS PROFESIONALES DE UN  ADMINISTRADOR DE EMPRESAS EN ACTIVIDADES DIRIGIDAS AL APOYO, ASESORÍA Y SEGUIMIENTO   DE LA EJECUCIÓN FINANCIERA DE LOS PROGRAMAS Y PROYECTOS QUE ADELANTA LA SECRETARÍA DE GOBIERNO MUNICIPAL. </t>
  </si>
  <si>
    <t>PRESTACIÓN DE SERVICIOS PROFESIONALES PARA CONMEMORAR LA MEMORIA Y SOLIDARIDAD CON LAS VICTIMAS DEL CONFLICTO ARMADO INTERNO DE  ITAGUI.</t>
  </si>
  <si>
    <t>SELECCIÓN ABREVIADA</t>
  </si>
  <si>
    <t>Recursos propios (01)</t>
  </si>
  <si>
    <t>"MATERIAL LITOGRAFICO DE IMPRESIÓN Y DIAGRAMACIÓN DE PIEZAS PUBLICITARIAS EN MATERIA TRIBUTARIA"</t>
  </si>
  <si>
    <t>no</t>
  </si>
  <si>
    <t>William Alberto Gomez (william.gomez@itagui.gov.co), Otoniel Muñoz Zapata  (otoniel.munoz@itagui.gov.co)</t>
  </si>
  <si>
    <t>PRESTACIÓN DE SERVICIOS PROFESIONALES EN ASESORÍA Y ACOMPAÑAMIENTO A LAS ACTIVIDADES PROPIAS DE SUSTANCIACIÓN, TRÁMITE Y PROYECCIÓN DE ACTUACIONES EN GENERAL EN LOS PROCESOS ADMINISTRATIVOS DE COBRO COACTIVO Y REPRESENTACION DE LA ENTIDAD EN PROCESOS CONCURSALES Y DE DESAFECTACION A VIVENDA FAMILIAR EN EL MUNICIPIO DE ITAGUI DURANTE LA VIGENCIA 2019</t>
  </si>
  <si>
    <t>9 meses y 27 días</t>
  </si>
  <si>
    <t>Julio Perez Bermudez (julio.perez@itagui.gov.co)</t>
  </si>
  <si>
    <t>9 MESES</t>
  </si>
  <si>
    <t>Pretación de Servicios / Contratación directa</t>
  </si>
  <si>
    <t>Otoniel Muñoz Zapata  (otoniel.munoz@itagui.gov.co)</t>
  </si>
  <si>
    <t>SISTEMA DE TURNERO PARA LA PRESTACION DE SERVICIODE ATENCIÓN  AL USUARIO EN LAS TAQUILLAS DE HACIENDA PRIMER PISO</t>
  </si>
  <si>
    <t>20 dias</t>
  </si>
  <si>
    <t xml:space="preserve">CONSERVACIÓN CATASTRAL </t>
  </si>
  <si>
    <t>ADQUISICIÓN DE UN CERTIFICADO DIGITAL SSL SECURE SITE UN CERTIFICADO DIGITAL SSL SECURE SITE PRO CON EV (SECURE SOCKETS LAYER), TRES FIRMAS DIGITALES EN DISPOSITIVO CRIPTOGRAFICO  (USB) Y LA RENOVACIÓN SERVICIO DE SOPORTE Y MANTENIMIENTO ESPECIALIZADO SOBRE EL COMPONENTE DE FIRMA Y ESTAMPA PARA EL MUNICIPIO DE ITAGÜÍ.</t>
  </si>
  <si>
    <t>PRESTAR LOS SERVICIOS PROFESIONALES PARA APOYAR A LA SECRETARÍA DE HACIENDA DEL MUNICIPIO DE ITAGÜÍ EN LOS PROCESOS DE VERIFICACIÓN Y VALIDACIÓN DE REGISTRO Y GENERACIÓN DE INFORMACIÓN FINANCIERA, CONTABLE Y PRESUPUESTAL, EN LOS SISTEMAS DE INFORMACIÓN DEL MUNICIPIO, GARANTIZANDO LA OBTENCIÓN Y REMISIÓN DE INFORMACIÓN CON EL MAYOR GRADO POSIBLE DE VERACIDAD, CONSISTENCIA Y OPORTUNIDAD. DE LA MISMA FORMA, EFECTUAR LAS TAREAS DE ACTUALIZACIÓN DE FUNCIONALIDADES DEL SITIO WEB TRANSACCIONAL (PORTAL PAGOS EN LÍNEA) ASEGURANDO LA OPERATIVIDAD DEL MISMO, ACORDE CON LAS NECESIDADES Y REQUERIMIENTOS DE INFORMACIÓN, VIABILIZADOS AL INTERIOR DE LA SECRETARÍA DE HACIENDA.</t>
  </si>
  <si>
    <t>ADQUISICION DE 2 LICENCIAS DE ARCGIS PARA SER UTILIZADAS EN EL LOS PROCESOS DE CATASTRO EN LA SUSBSECRETARÍA DE RENTAS DEL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</si>
  <si>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</si>
  <si>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$24.733.853</t>
  </si>
  <si>
    <t>Maria Isabel Ramirez(maria.ramirez@itagui.gov.co) Ext. 1532)</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</si>
  <si>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</si>
  <si>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R.P.</t>
  </si>
  <si>
    <t>ALEX HUMBERTO ACOSTA RUIZ-3737676 Ext 1251-humberto.acosta@itagui.gov.vo</t>
  </si>
  <si>
    <t>Prestar los servicios de valoración integral, protección específica, detección temprana, educación en salud y la atención de enfermedades de interés en salud pública descritos en la resolución 3280 de 2018, a la población pobre no asegurada (PPNA) susceptible de afiliación y la población identificada por el SISBEN III con un puntaje superior a 51.57 (según resolución 3778 de agosto 30 de 2011) y no estar afiliado a ninguna EPS.</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</si>
  <si>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</si>
  <si>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Administración de recursos y aseguramiento del régimen subsidiado del Sistema General de Seguridad Social en Salud a la población asignada del municipio de Itagüí</t>
  </si>
  <si>
    <t>RP - SGP - Coljuegos - ADRES - Cofinanciado</t>
  </si>
  <si>
    <t>No</t>
  </si>
  <si>
    <t>Alex Acosta Ruiz, humberto.acosta@itagui.gov.co, 373 7676 1251</t>
  </si>
  <si>
    <t>Prestación de Servicios Profesionales para el apoyo de la Gestión Integral del Sistema de Información en Salud en el área de aseguramiento y control  de la Secretaría de Salud y Protección Social.</t>
  </si>
  <si>
    <t>11,5 meses</t>
  </si>
  <si>
    <t>Coljuegos
RP</t>
  </si>
  <si>
    <t>Prestación de servicios profesionales para la gestión integral de la Secretaría de Salud y Protección Social, de manera específica en el apoyo al seguimiento e implementación de los componentes del Sistema Obligatorio de Garantía de Calidad y de las Rutas Integradas en salud.</t>
  </si>
  <si>
    <t>Prestación de servicios profesionales para la gestión integral de la secretaría de salud y protección social, de manera específica el apoyo al componente del régimen subsidiado, salud pública y desarrollo de instrumentos de planeación estratégica en salud.</t>
  </si>
  <si>
    <t>“Prestación de servicios profesionales para la gestión integral de la Secretaría de Salud y Protección Social, de manera específica en el Componente de Prestación de Servicios de Salud a la Población Pobre No Asegurada y vinculada”</t>
  </si>
  <si>
    <t>Prestación de servicios como auxiliar para la asesoría y orientación de personas en la gestión integral de los servicios de atención a la comunidad –SAC. Dentro de la secretaria de salud y protección social.</t>
  </si>
  <si>
    <t>Prestación de servicios para el apoyo a la gestión integral como enlace con todos los prestadores de servicios de salud, del municipio de Itagüí</t>
  </si>
  <si>
    <t>Prestación de servicios profesionales para la gestión integral de la secretaría de salud y protección social de manera específica en el apoyo a los procesos de evaluación médica a la prestación de servicios de salud.</t>
  </si>
  <si>
    <t>Prestación de servicios como auxiliar para la orientación y desarrollo de estrategias de atención en salud a grupos poblacionales especiales dentro de la secretaria de salud y protección social.</t>
  </si>
  <si>
    <t>Prestación de servicios profesionales como nutricionista para el apoyo integral de la Secretaría de Salud y Protección Social en el programa de Seguridad Alimentaria y Nutricional</t>
  </si>
  <si>
    <t>Prestación de servicios profesionales para la gestión integral de la secretaría de salud y protección social de manera específica en el seguimiento de procesos en el área de aseguramiento y salud pública</t>
  </si>
  <si>
    <t>Prestación de servicios de apoyo a la gestión de la Secretaría de Salud y Protección Social en el programa de Seguridad Alimentaria y Nutricional</t>
  </si>
  <si>
    <t>prestación de servicios para el apoyo a la gestión integral como enlace con todos los prestadores de  servicios de salud, del municipio de Itagüí.</t>
  </si>
  <si>
    <t>Prestación de servicios profesionales de un abogado para el acompañamiento, asesoría jurídica y seguimiento a la gestión de la Secretaria de Salud y Protección Social del municipio de Itagüí.</t>
  </si>
  <si>
    <t>Prestación de servicios de apoyo a la gestión para recopilar la información relacionada con la atención prestada a través de los servicios ofertados por la Secretaría de Salud y Protección Social.</t>
  </si>
  <si>
    <t xml:space="preserve">Prestación de servicios profesionales como comunicador para el apoyo  integral de la Secretaría de Salud y Protección Social </t>
  </si>
  <si>
    <t>Prestación de servicios para el apoyo a la gestión integral en diferentes procesos de la Secretaría de Salud y Protección Social</t>
  </si>
  <si>
    <t>Pago de recursos de Inspección, vigilancia y Control a la Superintendencia Nacional de Salud</t>
  </si>
  <si>
    <t>No aplica</t>
  </si>
  <si>
    <t>ADRES</t>
  </si>
  <si>
    <t>Prestación de servicios de comunicación inmediata en planes IDEN controlados con amparo AIE (Asistencia integral de Equipos)</t>
  </si>
  <si>
    <t>Coljuegos</t>
  </si>
  <si>
    <t>Sandra Milena Vargas Urrego, sandra.vargas@itagui.gov.co,  3737676 ext. 1256</t>
  </si>
  <si>
    <t>Adquisición de impresora laser, repuestos e insumos de impresión</t>
  </si>
  <si>
    <t>2 meses</t>
  </si>
  <si>
    <t>Selección objetiva mínima cuantía</t>
  </si>
  <si>
    <t>Sandra Milena Vargas Urrego, sandra.vargas@itagui.gov.co,  3737676 ext. 1257</t>
  </si>
  <si>
    <t>Prestación de servicios para realizar acciones de salud pública – plan de intervenciones colectivas PIC, en el municipio de Itagüí según lineamientos nacionales, departamentales y municipales.</t>
  </si>
  <si>
    <t>Contratación directa (convenio interadministrativo)</t>
  </si>
  <si>
    <t>Susana Alejandra Rico Restrepo  , susana.rico@itagui.gov.co, 373 7676 1250</t>
  </si>
  <si>
    <t>Realizar acciones de vigilancia y control epidemiológico e inmunológico en el municipio de Itagüí</t>
  </si>
  <si>
    <t>Prestación de Servicios Profesionales por parte de un Gerente en Sistemas de Información en Salud en el área de Salud Pública</t>
  </si>
  <si>
    <t>Prestación de servicios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</si>
  <si>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Desarrollo de estrategia de promoción y prevención en salud mental para la población joven "proyecto de vida"</t>
  </si>
  <si>
    <t>8 meses</t>
  </si>
  <si>
    <t>Prestación de servicios profesionales para el programa de Convivencia Social y Salud Mental de la Secretaría de Salud y Protección Social</t>
  </si>
  <si>
    <t>Prestación de servicios para realizar acciones de enfoque diferencial dirigido a  la población en condición de vulnerabilidad y victimas del conflicto armado del municipio de Itagüí</t>
  </si>
  <si>
    <t>Gloria Maria Quintero Hurtado- P.U Enlace Municipal- gloria.quintero@itagui.gov.co- teléfono 3737676 ext 1260-1259</t>
  </si>
  <si>
    <t>“Suministro, adquisición e instalación de zonas cardioprotegidas, con la capacitación y certificación de personal”</t>
  </si>
  <si>
    <t>Prestación de servicios de apoyo a la gestión en el desarrollo operativo del programa ampliado de inmunizaciones PAI que adelanta el área de salud pública de la secretaría de salud y protección social</t>
  </si>
  <si>
    <t>Prestación de servicios de apoyo a la gestión en el área de salud pública en los programas sexualidad y derechos sexuales y reproductivos y vida saludable y condiciones no transmisibles</t>
  </si>
  <si>
    <t>Prestación de servicios para realizar el mantenimiento preventivo y correctivo de los equipos de cadena de frío de la secretaría de salud del municipio de Itagüí</t>
  </si>
  <si>
    <t>Prestación de servicios para realizar el seguimiento por medio de telemetría a los equipos de cadena de frío de la secretaría de salud del municipio de Itagüí</t>
  </si>
  <si>
    <t>85111500
85111600</t>
  </si>
  <si>
    <t>Prestación de servicios para realizar seguimiento a las encuestas de coberturas de vacunación y búsqueda activa comunitaria en el municipio de Itagüí</t>
  </si>
  <si>
    <t>Prestación de servicios para el fortalecimiento de la atención del sector salud y territorial en la respuesta a emergencias y desastres”.</t>
  </si>
  <si>
    <t>Prestación de servicios para desarrollar las acciones en prevención de lesionados por pólvora</t>
  </si>
  <si>
    <t xml:space="preserve">41104207
</t>
  </si>
  <si>
    <t>Análisis fisicoquímico y microbiológico de la calidad del agua de consumo humano, de uso recreativo y de los alimentos comercializados en el municipio de Itagüí</t>
  </si>
  <si>
    <t>Susana Rico, susana.rico@itagui.gov.co                          teléfono 373 7676 ext 1250</t>
  </si>
  <si>
    <t>Disponer de  personal para acciones de inspección, vigilancia y control en los factores de riesgo ambiental y del consumo como medio para prevenir riesgos para la salud.</t>
  </si>
  <si>
    <t>Realizar actividades de prevención de la salud, control químico y desarrollo de estrategias de información, educación y comunicación en torno al control efectivo del vector transmisor del Dengue, Zika y Chikungunya en la comunidad</t>
  </si>
  <si>
    <t>Susana Rico, susana.rico@itagui.gov.co                          teléfono 373 7676 ext 1252</t>
  </si>
  <si>
    <t>Realizar la calibración del pistofono y el sonómetro para soportar técnicamente las mediciones de ruido</t>
  </si>
  <si>
    <t>3 meses</t>
  </si>
  <si>
    <t>Susana Rico, susana.rico@itagui.gov.co                          teléfono 373 7676 ext 1253</t>
  </si>
  <si>
    <t xml:space="preserve">Suministro de preformas y material impreso litográfico  para la  Promoción de la Salud y Prevención de la Enfermedad transmitidas por alimentos - INOCUIDAD ALIMENTARIA- en el  municipio de Itagüí.   </t>
  </si>
  <si>
    <t>Judith María Zapata Lara - PU Área Protección Alimentaria y Nutricional - judith.zapata@itagui.gov.co - teléfono 3737676 ext. 1253</t>
  </si>
  <si>
    <t>Concurso de méritos</t>
  </si>
  <si>
    <t>Mejoramiento al saneamiento financiero y fiscal de la ESE Hospital del Sur "Gabriel Jaramillo Piedrahita"</t>
  </si>
  <si>
    <t xml:space="preserve">Fortalecimiento de la participación social en salud </t>
  </si>
  <si>
    <t>Leni Arani López, leni.lopez@itagui.gov.co, 373 7676 ext. 1250</t>
  </si>
  <si>
    <t>85101700
93131700</t>
  </si>
  <si>
    <t>Equipos de cómputo</t>
  </si>
  <si>
    <t>Adquisición de una ambulancia para el fortalecimiento del Sistema de Emergencias Medicas del municipio de Itagüí.</t>
  </si>
  <si>
    <t>Sandra Milena Vargas Urrego
sandra.vargas@itagui.gov.co
3737676 ext. 1257</t>
  </si>
  <si>
    <t>Primer trimestre</t>
  </si>
  <si>
    <t>Propios</t>
  </si>
  <si>
    <t xml:space="preserve">MAURICIO CHAVERRA MONSALVE
Secretario de Infraestructura
mauricio.chaverra@itagui.gov.co
</t>
  </si>
  <si>
    <t>CONSTRUCCION  Y ADECUACIÓN DE ESPACIOS PÚBLICOS, CULTURALES Y RECREATIVOS EN EL MUNICIPIO DE ITAGUI</t>
  </si>
  <si>
    <t>INTERVENTORÍA TÉCNICA, ADMINISTRATIVA Y FINANCIERA PARA LA  CONSTRUCCION  Y MANTENIMIENTO DE ESCENARIOS, PARQUES  Y GIMNASIOS AL AIRE LIBRE EN EL MUNICIPIO DE ITAGUI.</t>
  </si>
  <si>
    <t>Concurso de méritos abierto</t>
  </si>
  <si>
    <t>CONSTRUCCIÓN Y REHABILITACIÓN DE REDES DE ACUEDUCTO Y ALCANTARILLADO Y OBRAS COMPLEMENTARIAS NECESARIAS PARA LA PRESTACIÓN DEL SERVICIO EN ALGUNAS ZONAS RURALES Y URBANAS DEL MUNICIPIO DE ITAGÜÍ</t>
  </si>
  <si>
    <t>INTERVENTORIA TECNICA, ADMINISTRATIVA, FINANCIERA Y AMBIENTAL PARA LAS OBRAS DE CONSTRUCCIÓN Y REHABILITACIÓN DE REDES DE ALCANTARILLADO Y SISTEMA DE ACUEDUCTO EN ALGUNAS ZONAS RURALES Y URBANAS</t>
  </si>
  <si>
    <t>PRESTACIÓN DE SERVICIOS PROFESIONALES PARA  LA SUPERVISIÓN, ASESORÍA Y ACOMPAÑAMIENTO, COMO INGENIERO ELECTRICO O AFINES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</si>
  <si>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</si>
  <si>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PRESTACIÓN DE SERVICIOS PROFESIONALES PARA  LA SUPERVISIÓN, ASESORÍA Y ACOMPAÑAMIENTO, COMO INGENIERO CIVIL EN LOS PROCESOS, PROGRAMAS Y PROYECTOS DESARROLLADOS POR LA SECRETARÍA DE INFRAESTRUCTURA</t>
  </si>
  <si>
    <t>PRESTACIÓN DE SERVICIOS PROFESIONALES PARA  LA SUPERVISIÓN, ASESORÍA Y ACOMPAÑAMIENTO, EN EL AREA AMBIENTAL O AFINES EN LOS PROCESOS, PROGRAMAS Y PROYECTOS DESARROLLADOS POR LA SECRETARÍA DE INFRAESTRUCTURA</t>
  </si>
  <si>
    <t>PRESTACIÓN DE SERVICIOS PROFESIONALES DE ASESORÍA, ACOMPAÑAMIENTO Y APOYO ARQUITECTÓNICO  EN LOS PROCESOS, PROGRAMAS Y PROYECTOS DESARROLLADOS POR LA SECRETARÍA DE INFRAESTRUCTURA</t>
  </si>
  <si>
    <t>DISEÑOS PARA LA CONSTRUCCIÓN DEL CENTRO ZONAL ABURRÁ ZUR</t>
  </si>
  <si>
    <t>Tercer Trimestre</t>
  </si>
  <si>
    <t>CONSTRUCCIÓN DEL CENTRO DE EMERGENCIAS DEL SUR</t>
  </si>
  <si>
    <t>INTERVENTORIA TECNICA, ADMINISTRATIVA, FINANCIERA Y AMBIENTAL PARA LA CONSTRUCCIÓN DEL CENTRO DE EMERGENCIAS DEL SUR</t>
  </si>
  <si>
    <t>CONSTRUCCIÓN DE LA CASA DE LA CULTURA ZONA NORTE</t>
  </si>
  <si>
    <t>INTERVENTORIA TECNICA, ADMINISTRATIVA, FINANCIERA Y AMBIENTAL PARA LA CONSTRUCCIÓN DE LA CASA DE LA CULTURA ZONA NORTE</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</si>
  <si>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</si>
  <si>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ILUMINACION  ORNAMENTAL EN TEMPORADA NAVIDEÑA  EN EL MUNICIPIO DE ITAGÜÍ.</t>
  </si>
  <si>
    <t>72141119
72141120</t>
  </si>
  <si>
    <t>MANTENIMIENTO PREVENTIVO Y OPERACIÓN DE LOS EFECTOS DE AGUA EN  DIFERENTES ESPACIOS DEL MUNICIPIO DE ITAGUÍ</t>
  </si>
  <si>
    <t>MAURICIO CHAVERRA MONSALVE                                 Secretario de Infraestructura</t>
  </si>
  <si>
    <t>DISEÑOS Y CONSTRUCCIÓN DEL AUDITORIO DEL NORTE</t>
  </si>
  <si>
    <t>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</si>
  <si>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</si>
  <si>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CONSTRUCCION Y ADECUACION DEL PARQUE LINEAL DOÑA MARIA</t>
  </si>
  <si>
    <t>ADQUISICION DE INMUEBLES Y MEJORAS PARA LA EJECUCION DE PROYECTOS INHERENTES A LA SECRETARIA DE INFRAESTRUCTURA</t>
  </si>
  <si>
    <t>MANTENIMIENTO CORRECTIVO Y PREVENTIVO A LOS AIRES ACONDICIONADOS EN LOS EDIFICIOS ADMINISTRATIVOS DE LA ALCALDÍA DE ITAGUÍ</t>
  </si>
  <si>
    <t xml:space="preserve">ADQUISICION DE FIRMA DIGITAL PARA INTEGRACION VUR &amp; PAZ Y SALVO CATASTRO Y VALORIZACION </t>
  </si>
  <si>
    <t xml:space="preserve"> Otoniel Muñoz Zapata 
otoniel.munoz@itagui.gov.co</t>
  </si>
  <si>
    <t>William Alberto Gomez (william.gomez@itagui.gov.co)</t>
  </si>
  <si>
    <t>Prestación de servicios profesionales en acompañamiento y asesoría para el seguimiento, análisis y evaluación del desempeño de actividades criticas del proceso de adquisiciones de la entidad , dentro del marco de gestión de la calidad</t>
  </si>
  <si>
    <t>RAFAEL ANDRES OTALVARO SANCHEZ                                                - Secretario de Despacho- Secretaria General - rafael.otalvaro@itagui.gov.co; ext 3083</t>
  </si>
  <si>
    <t>Servicios Educativos y de Formación  (capacitaciones 
administrativos)</t>
  </si>
  <si>
    <t>Adquisicion de Dotación para los agentes de tránsito</t>
  </si>
  <si>
    <t>convenio interadministrativo</t>
  </si>
  <si>
    <t>Suministros de Oficina.  (computadores)</t>
  </si>
  <si>
    <t>Adquisicion de motocicletas para la secretaria de movilidad</t>
  </si>
  <si>
    <t>Recursos propios destinacion especifica</t>
  </si>
  <si>
    <t>Recursos propios destinacion especifica - cofinanciados</t>
  </si>
  <si>
    <t>Demarcacion y señalizacion de la zona ZERI</t>
  </si>
  <si>
    <t>JULIAN ESTRADA GAVIRIA
Secretario de Movilidad
julian.estrada@itagui.gov.co
5904090 Ext 2000</t>
  </si>
  <si>
    <t>PRESTACIÓN DE SERVICIOS DE APOYO A LA GESTION PARA REALIZAR ACTIVIDADES QUE CONTRIBUYAN AL SOSTENIMIENTO DEL S.G.C  Y A LA ADMINISTRACIÓN,  ORGANIZACIÓN  Y CUSTODIA DEL ARCHIVO DE EXPEDIENTES LABORALES DE LOS DOCENTES Y DIRECTIVOS DOCENTES  DE LA SECRETARÍA DE EDUCACIÓN Y CULTURA.</t>
  </si>
  <si>
    <t>Primer semestre</t>
  </si>
  <si>
    <t>Prestación de servicios de apoyo a la gestión para la atención integral de 60 adultos mayores en situación de vulnerabilidad crítica del  Municipio de Itagüí.</t>
  </si>
  <si>
    <t>primer trimestre</t>
  </si>
  <si>
    <t>Recursos Propios - estampilla</t>
  </si>
  <si>
    <t>Prestación de servicios de apoyo a la gestión para el desarrollo de jornadas de atención  integral y bienestar social dirigida a la población objeto de atención(salidas)</t>
  </si>
  <si>
    <t xml:space="preserve"> meses</t>
  </si>
  <si>
    <t>Descripción de servicios de apoyo a la gestión para realizar actividades logísticas mediante presentaciones artísticas, culturales y lúdicas, a fin de promover la inclusión de la población lgtbi del municipio de Itagüí</t>
  </si>
  <si>
    <t>Prestacion de servicios de apoyo a la gestion para posibilitar las presentaciones artistitas y culturales de la secretaria de `participacion e inclusion social, para exaltar la labor de las mujeres y de la poblacion etnica del Municipio de Itagui</t>
  </si>
  <si>
    <t xml:space="preserve">Fortalecer el proyecto "adulto mayores ritmo vital", para el mejoramiento en la atención integral de esta población </t>
  </si>
  <si>
    <t>Jóvenes formados para el liderazgo y participación juvenil</t>
  </si>
  <si>
    <t>Prestación de servicios profesionales de un psicólogo, para la atención a la primera infancia, en el marco del convenio del ICBF</t>
  </si>
  <si>
    <t>Prestación de servicios profesionales de nutricionista para la atención a la primera infancia, en el marco del convenio ICBF</t>
  </si>
  <si>
    <t xml:space="preserve">CONTRATACION DE SERVICIOS PROFESIONALES  PARA EL  ACOMPAÑAMIENTO DEL PROCESO DE EMPALME FRENTE A LA GESTION ADMINISTRATIVA COMO PARTE DE LAS ACTIVIDADES DE CONTROL INTERNO DEL MUNICIPIO DE ITAGUI. </t>
  </si>
  <si>
    <t>Contrato de prestación de servicios de apoyo a la gestión para la difusión y promoción de noticias, avances, proyectos, eventos, campañas y actividades propias de la Administración Municipal, a través de los diferentes canales y medios, con el proposito de generar una comunicación pública responsable, efectiva y eficiente</t>
  </si>
  <si>
    <t>Prestación de servicios profesionales para optimización y adecuación del sistema de información en la Secretaría de Salud y Protección Social.</t>
  </si>
  <si>
    <t>ACCIONES EN LA PREVENCIÓN DE EMBARAZO ADOLESCENTE MEDIANTE EXPERIENCIAS VIVENCIALES A TRAVÉS DE SIMULADORES</t>
  </si>
  <si>
    <t>Primer trimestre 2019</t>
  </si>
  <si>
    <t>Selección objetiva</t>
  </si>
  <si>
    <t xml:space="preserve">Susana Alejandra Rico Restrepo                        Subsecretaria de Salud Pública    susana.rico@itagui.gov.co       </t>
  </si>
  <si>
    <t>IMPLEMENTACIÓN DE LA ESTRATEGIA "CASA DE PASO PARA LA GESTANTE"</t>
  </si>
  <si>
    <t>ADQUISICIÓN Y APLICACIÓN DE VACUNA CONTRA EL NEUMOCOCO PARA EL ADULTO MAYOR</t>
  </si>
  <si>
    <t>RP - SGP</t>
  </si>
  <si>
    <t>“Prestación de servicios profesionales, técnicos, tecnólogos para la gestión integral de la secretaría de salud en el desarrollo del programa salud y ámbito laboral”</t>
  </si>
  <si>
    <t>93131700
85101700</t>
  </si>
  <si>
    <t>85122201
85101600</t>
  </si>
  <si>
    <t>84111601 
84111602
84111603
80101603
80101604
 93131609
93131610
 93131611</t>
  </si>
  <si>
    <t xml:space="preserve">GLORIA PATRICIA ISAZA ORDUZ
Secretaria de Participacion e Inclusion Social
gloria.isaza@itagui.gov.co
Telefono: 373 3160                                           </t>
  </si>
  <si>
    <r>
      <t xml:space="preserve">JAVIER HERNANDEZ HERNANDEZ
</t>
    </r>
    <r>
      <rPr>
        <u val="single"/>
        <sz val="11"/>
        <rFont val="Calibri"/>
        <family val="2"/>
      </rPr>
      <t>javier.hernandez@itagui.gov.co
3737676 ext.1421  - 1246</t>
    </r>
    <r>
      <rPr>
        <sz val="11"/>
        <rFont val="Calibri"/>
        <family val="2"/>
      </rPr>
      <t xml:space="preserve">
</t>
    </r>
  </si>
  <si>
    <t>SEGUIMIENTO  Y CIERRE DE LOS PLANES DE MEJORAMIENTO PROPUESTOS POR LA CONTRALORIA COMO PARTE DE LAS ACTIVIDADES DE CONTROL INTERNO DEL MUNICIPIO DE ITAGUI.</t>
  </si>
  <si>
    <t>11  MESES</t>
  </si>
  <si>
    <t xml:space="preserve">15 DÍAS y 9 MESES </t>
  </si>
  <si>
    <t>10 MESES Y 7 DÍAS</t>
  </si>
  <si>
    <t xml:space="preserve">5 MESES </t>
  </si>
  <si>
    <t xml:space="preserve">10 MESES </t>
  </si>
  <si>
    <t xml:space="preserve">9 MESES </t>
  </si>
  <si>
    <t>10 MESES Y 20 DIAS</t>
  </si>
  <si>
    <t xml:space="preserve">FORTALECIMIENTO DE LA EDUCACION MEDIANTE ESTRATEGIAS DE NUTRICION SANA </t>
  </si>
  <si>
    <t>PROCESO COMPETITIVO Decreto 092 de 2017</t>
  </si>
  <si>
    <t>Desarrollo de estrategias para garantizar el derecho a la alimentación sana con equidad</t>
  </si>
  <si>
    <t>Desarrollo de estrategias para el mejoramiento de habitos alimentarios y  de actividades pedagógicas en estilos de vida saludables.</t>
  </si>
  <si>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0"/>
        <color indexed="8"/>
        <rFont val="Arial"/>
        <family val="2"/>
      </rPr>
      <t xml:space="preserve"> </t>
    </r>
  </si>
  <si>
    <r>
      <t xml:space="preserve">PRESTACIÓN DE SERVICIO DE COMUNICACIÓN Y TRANSFERENCIA DE DATOS DESTINADOS PARA LA CONSULTA DE </t>
    </r>
    <r>
      <rPr>
        <b/>
        <sz val="10"/>
        <color indexed="8"/>
        <rFont val="Arial"/>
        <family val="2"/>
      </rPr>
      <t xml:space="preserve">ANTECEDENTES (AVANTEL) </t>
    </r>
    <r>
      <rPr>
        <sz val="10"/>
        <color indexed="8"/>
        <rFont val="Arial"/>
        <family val="2"/>
      </rPr>
      <t xml:space="preserve">DE PERSONAS Y AUTOMOTORES POR PARTE DEL PERSONAL DE LA POLICÍA NACIONAL QUE PRESTA SERVICIO EN EL MUNICIPIO DE ITAGÜÍ. </t>
    </r>
  </si>
  <si>
    <r>
      <t xml:space="preserve">ADQUISICIÓN DE EQUIPOS </t>
    </r>
    <r>
      <rPr>
        <b/>
        <sz val="10"/>
        <color indexed="8"/>
        <rFont val="Arial"/>
        <family val="2"/>
      </rPr>
      <t>AVL (AVANTEL)</t>
    </r>
    <r>
      <rPr>
        <sz val="10"/>
        <color indexed="8"/>
        <rFont val="Arial"/>
        <family val="2"/>
      </rPr>
      <t xml:space="preserve"> PARA LOS ORGANISMOS DE SEGURIDAD DEL MUNICIPIO DE ITAGÜÍ</t>
    </r>
  </si>
  <si>
    <r>
      <t xml:space="preserve">SUMINISTRO E INSTALACIÓN Y PUESTA EN MARCHA DE </t>
    </r>
    <r>
      <rPr>
        <sz val="10"/>
        <color indexed="8"/>
        <rFont val="Arial"/>
        <family val="2"/>
      </rPr>
      <t>CÁMARAS DE SEGURIDAD EN EL CIRCUITO IMPLEMENTADO EN EL MUNICIPIO DE ITAGÜÍ</t>
    </r>
  </si>
  <si>
    <r>
      <t xml:space="preserve">SUMINISTRO E INSTALACIÓN Y PUESTA EN MARCHA DE </t>
    </r>
    <r>
      <rPr>
        <sz val="10"/>
        <color indexed="8"/>
        <rFont val="Arial"/>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</si>
  <si>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0"/>
        <rFont val="Arial"/>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</si>
  <si>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0"/>
        <color indexed="8"/>
        <rFont val="Arial"/>
        <family val="2"/>
      </rPr>
      <t xml:space="preserve">  </t>
    </r>
  </si>
  <si>
    <t xml:space="preserve">Implementacion de la Política Pública Local de participación ciudadana </t>
  </si>
  <si>
    <t>PRESTACIÓN DE SERVICIOS PROFESIONALES PARA LA  ATENCIÓN Y PROMOCIÓN DE LOS DERECHOS  DE LA POBLACIÓN EN SITUACIÓN DE DISCAPACIDAD, CUIDADORES Y FAMILIA  DEL MUNICIPIO DE ITAGÜÍ.</t>
  </si>
  <si>
    <t>Gloria Patricia Isaza Orduz</t>
  </si>
  <si>
    <t>IMPLEMENTACION DE ESTRATEGIAS PARA BRINDAR OPORTUNIDADES DE VIDA</t>
  </si>
  <si>
    <t xml:space="preserve">EJECUCION DE LOS  PROYECTOS  PRESENTADOS POR LA COMUNIDAD EN EL MARCO DEL PRESUPUESTO PARTICIPATIVO </t>
  </si>
  <si>
    <t>Diferentes proyectos de Selección Objetiva</t>
  </si>
  <si>
    <t>Atención integral de la primera infancia  (O A 5 años) del Municipio de  Itagüí, potenciando las diferentes dimensiones del desarrollo infantil temprano desde una prospectiva de derechos y de inclusión  familiar en el marco de la  LEY 1804 del  2 de  agosto.</t>
  </si>
  <si>
    <t>ESTRATEGIA PARA EL FORTALECIMIENTO DE CIUDADANIA JUVENIL CON EQUIDAD</t>
  </si>
  <si>
    <t>Prestación de servicios  profesionales, para desarrollar estrategias que promuevan la salud mental, entornos protectores y  prevengan la vulneración de derechos  con acciones afirmativas dirigidas a diferentes  grupos poblaciones del Municipio de Itagüí.</t>
  </si>
  <si>
    <t>Prestación de servicios profesionales para desarrollar actividades propias de la ejecución del presupuesto participativo de la Subsecretaria de Participación y Gestión comunitaria.</t>
  </si>
  <si>
    <t>Contratacion directa</t>
  </si>
  <si>
    <t>ARRENDAMIENTO DE UN BIEN INMUEBLE LOCALIZADO EN LA CALLE 55 Nº 50-40 EN EL MUNICIPIO DE ITAGÜÍ, PARA DESARROLLAR EL PROGRAMA DE CONTROL Y ORGANIZACIÓN DEL ESPACIO PÚBLICO</t>
  </si>
  <si>
    <t>CONTRATACIÓN DIRECTA- ARRENDAMIENTO</t>
  </si>
  <si>
    <t>$58.000.663</t>
  </si>
  <si>
    <t>$58.000.664</t>
  </si>
  <si>
    <t xml:space="preserve">PRESTACIÓN DE SERVICIOS DE APOYO A LA GESTIÓN EN ACTIVIDADES ASISTENCIALES PARA BRINDAR LOS SERVICIOS EXEQUIALES SEGÚN ESPECIFICACIONES TÉCNICAS PARA CADÁVERES DE PERSONAS DE ESCASOS RECURSOS ECONÓMICOS Y PARA CADÁVERES SIN IDENTIFICACIÓN (N.N.) </t>
  </si>
  <si>
    <t>PRESTACIÓN DE SERVICIOS PROFESIONALES EN ACTIVIDADES ADMINISTRATIVAS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t>
  </si>
  <si>
    <t>PRESTACIÓN DE SERVICIOS PROFESIONALES DE REPRESENTACIÓN JUDICIAL EN ASUNTOS PUNTUALES Y ESPECIALES QUE FORTALECEN LA LEGALIDAD Y OPORTUNIDAD DE LA GESTIÓN ADMINISTRATIVA DE LA SECRETARIA JURÍDICA DEL MUNICIPIO DE ITAGÜÍ.</t>
  </si>
  <si>
    <t>PRESTACIÓN DE SERVICIOS PROFESIONALES DE ABOGADO ESPECIALISTA EN CONTRATACIÓN ESTATAL, PARA LA ASESORÍA Y APOYO JURÍDICO EN LOS TRÁMITES DE LA SECRETARÍA JURÍDICA GARANTIZANDO EL FORTALECIMIENTO DE LA LEGALIDAD Y OPORTUNIDAD DE LA GESTIÓN ADMINISTRATIVA</t>
  </si>
  <si>
    <t>APOYO A LA GESTIÓN EN ACTIVIDADES ADMINISTRATIVAS Y OPERATIVAS QUE FORTALECEN LA LEGALIDAD Y OPORTUNIDAD DE LA GESTIÓN ADMINISTRATIVA DE LA SECRETARIA JURÍDICA</t>
  </si>
  <si>
    <t>PRESTACIÓN DE SERVICIOS PROFESIONALES EN ACOMPAÑAMIENTO, ASESORÍA Y SEGUIMIENTO A LA GESTIÓN JURÍDICA IMPLÍCITA EN LOS ACTOS DE DELEGACIÓN DE FUNCIONES Y COMPETECIAS, DESCONCETRACIÓN, CONTRATACIÓN Y DECISIONES ADMINISTRATIVAS DE LA ENTIDAD Y APOYO JURÍDICO EN ACTUACIONES REQUERIAS PARA ELLO QUE FORTALECEN LA LEGALIDAD Y OPORTUNIDAD DE LA GESTIÓN ADMINISTRATIVA DE LA SECRETARIA JURÍDICA.</t>
  </si>
  <si>
    <t>PRESTACIÓN DE SERVICIOS PROFESIONALES PARA PROPORCIONAR A LA ENTIDAD TERRITORIAL UNA ASESORÍA JURÍDICA INTEGRAL TANTO AL COMITÉ DE CONCILIACIÓN, COMO A LA SECRETARÍA JURÍDICA DEL MUNICIPIO, PARA ADELANTAR LAS OBLIGACIONES CONTENIDAS EN EL NUEVO REGLAMENTO, PROPENDIENDO TANTO POR LA PREVENCIÓN DEL DAÑO ANTIJURÍDICO, COMO POR LA MEDICIÓN DE LOS RESULTADOS, A FIN DE SALVAGUARDAR LOS INTERESES DEL MUNICIPIO RESGUARDANDO LA LEGALIDAD Y CUMPLIMIENTO DE LA NORMATIVA EN TODAS SUS ACTUACIONES ADMINISTRATIVAS QUE FORTALECEN LA LEGALIDAD Y OPORTUNIDAD DE LA GESTIÓN ADMINISTRATIVA DE LA SECRETARIA JURÍDICA.</t>
  </si>
  <si>
    <t>PRESTACIÓN DE SERVICIOS PROFESIONALES PARA EL ACOMPAÑAMIENTO EN EL PROCESO DE SUPERVISIÓN DEL CONTRATO DE CONCESIÓN 250-OAJ-2006, REALIZADA POR LA SECRETARÍA DE MOVILIDAD DEL MUNICIPIO DE ITAGÜÍ; ACOMPAÑAMIENTO Y ASESORÍA JURÍDICA A LA SECRETARÍA DE MOVILIDAD; Y ACOMPAÑAMIENTO EN LA AMPLIACIÓN DE LA LEY DE PATIOS EN LA JURISDICCIÓN DEL MUNICIPIO DE ITAGÜÍ QUE FORTALECEN LA LEGALIDAD Y OPORTUNIDAD DE LA GESTIÓN ADMINISTRATIVA DE LA SECRETARIA JURÍDICA.</t>
  </si>
  <si>
    <t>PRESTACIÓN DE SERVICIOS PROFESIONALES PARA LA ASESORIA Y ACOMPAÑAMIENTO FINANCIERO A LA GESTIÓN DE LA ALCALDIA MUNICIPAL EN LAS DIFERENTES JUNTAS O SIMILARES EN LOS QUE PARTICIPE O HAGA PARTE QUE  FORTALECEN LA LEGALIDAD Y OPORTUNIDAD DE LA GESTIÓN ADMINISTRATIVA DE LA SECRETARIA JURÍDICA.</t>
  </si>
  <si>
    <t>SUSCRIPCIÓN A PUBLICACIONES EN MEDIO IMPRESO Y ELECTRÓNICAS ESPECIALIZADAS EN MATERIA JURÍDICA Y CONTABLE CON ACTUALIZACIÓN PERMANENTE EN INTERNET ACTIVADAS POR DIRECCIÓN IP PARA CONSULTA DE LA ENTIDAD QUE  FORTALECEN LA LEGALIDAD Y OPORTUNIDAD DE LA GESTIÓN ADMINISTRATIVA DE LA SECRETARIA JURÍDICA.</t>
  </si>
  <si>
    <t>RECURSOS PROPIOS</t>
  </si>
  <si>
    <t xml:space="preserve">11 MESES/22 DIAS </t>
  </si>
  <si>
    <t>OSCAR DARIO MUÑOZ VASQUEZ
SECRETARIO JURIDICO OSCAR.MUNOZ@ITAGUI.GOV.CO</t>
  </si>
  <si>
    <t xml:space="preserve">"IMPRESIÓN Y COPIADO BAJO LA MODALIDAD DE OUTSOURCING PARA ATENDER LAS NECESIDADES PROPIAS DE LA ADMINISTRACION MUNICIPAL DE ITAGUI"  </t>
  </si>
  <si>
    <t>PRESTACIÓN DE SERVICIOS PROFESIONALES EN ASESORÍA Y ACOMPAÑAMIENTO A LAS ACTIVIDADES PROPIAS DE SUSTANCIACIÓN, TRAMITE Y PROYECCIÓN DE ACTUACIONES EN GENERAL, EN LOS PROCESOS SEGUIDOS POR LA SUBSECRETARIA DE GESTIÓN DE RENTAS Y LA OFICINA DE FISCALIZACIÓN, CONTROL Y COBRO PERSUASIVO DEL MUNICIPIO DE ITAGUI</t>
  </si>
  <si>
    <t xml:space="preserve">Prestacion de servicios profesionales para la asesoria y acompañamiento  a los procesos  de preparacion, revisión, analisis y presentacion de informacion contable, tributaria y presupuestal del municipio de itagui </t>
  </si>
  <si>
    <t xml:space="preserve"> Contratación directa</t>
  </si>
  <si>
    <t>CONTRATO DE ARRENDAMIENTODE UNA (01) OFICINA (213), UNA (1) CELDA DE PARQUEADERO, UBICADA EN EL CENTRO COMERCIAL ITAGÜÍ, PARA LA PRESTACIÓN ADECUADA Y EFICIENTE DE LOS SERVICIOS DE  LA DIRECCIÓN ADMINISTRATIVA DE AUTORIDAD ESPECIAL DE POLICÍA, INTEGRIDAD URBANÍSTICA DEL MUNICIPIO DE ITAGÜÍ</t>
  </si>
  <si>
    <t>ENERO DE 2019</t>
  </si>
  <si>
    <t>ARRENDAMIENTO DE UN INMUEBLE QUE CUMPLA LAS FUNCIONES DE OFICINA, PARA LA PRESTACIÓN ADECUADA Y EFICIENTE DE LOS SERVICIOS DE LA INSPECCIÓN URBANA DE POLICÍA N° 1 Y PERMANENCIA Y COMISARIA CENTRO 1 UBICADO EN LA CARRERA 51 Nº 54-28 DEL MUNICIPIO DE ITAGÜÍ.</t>
  </si>
  <si>
    <t>$46’500.000</t>
  </si>
  <si>
    <t>Jorge Eliecer Echeverri Jaramillo
Secretario de Hacienda
Jorge.echeverri@itagui.gov.co</t>
  </si>
  <si>
    <t>PRESTACIÓN DE SERVICIOS PROFESIONALES PARA LA REALIZACION DE ACTIVIDADES DE VERIFICACIÓN Y SUSTANCIACIÓN DE LOS ESTADOS DE CUENTA CORRESPONDIENTE A “OTROS DERECHOS DE TRÁNSITO” TALES COMO SEÑALIZACIÓN, SISTEMATIZACIÓN Y FACTURACIÓN GENERADOS A LOS VEHÍCULOS MATRICULADOS EN LA SECRETARÍA DE MOVILIDAD DEL MUNICIPIO DE ITAGÛÍ ASÍ COMO PARA SU DEBIDA NOTIFICACIÓN A LOS PROPIETARIOS.</t>
  </si>
  <si>
    <t>contratación directa (prestación de servicios profesionales)</t>
  </si>
  <si>
    <t>recursos propios</t>
  </si>
  <si>
    <t>PRESTACIÓN DE SERVICIOS PROFESIONALES DE INGENIERO ESPECIALISTA EN CONTRATACION ESTATAL PARA EL  ACOMPAÑAMIENTO, ASESORÍA Y PROYECCIÓN DE DOCUMENTOS TÉCNICOS EN PROCESOS CONTRACTUALES EN LA OFICINA DE ADQUISICIONES DEL MUNICIPIO DE ITAGÜÍ</t>
  </si>
  <si>
    <t>CONVENIO INTERADMINISTRATIVO DE ASOCIACIÓN ENTRE EL MUNICIPIO DE ITAGÜÍ Y LA AGENCIA DE DESARROLLO LOCAL DE ITAGÜÍ .ADELI- , A FIN DE COORDINAR ACCIONES CONJUNTAS PARA EL FORTALECIMIENTO DEL PROYECTO DE EDUCACIÓN Y CULTURA CIUDADANA, CON VIGÍAS Y GESTORES PEDAGÓGICOS DEL ESPACIO PÚBLICO, EN EL MUNICIPIO DE ITAGÜÍ</t>
  </si>
  <si>
    <t>FEBRERO</t>
  </si>
  <si>
    <t>SOPORTE Y ACOMPAÑAMIENTO EN EL USO Y OPERACION DEL ERP " DINÁMICA GERENCIAL ALCALDIAS"  PARA LAS SECRETARIAS DE LA ALCALDIA Y DE LAS INSTITUCIONES EDUCATIVAS CON QUE CUENTA EL MUNICIPIO</t>
  </si>
  <si>
    <t>Prestación de servicios de apoyo y acompañamiento a la Dirección TIC en la documentación, monitoreo, soporte, mantenimiento, modificación  del SISGED, PQRS, pagina web institucional, intranet y el portal de Itagüí transparente, ademas en la integración del SISGED y el PQRS.</t>
  </si>
  <si>
    <t>SOPORTE Y ACOMPAÑAMIENTO PARA EL DESARROLLO DE APLICACIONES Y SOLUCIONES TECNOLOGICAS EN LA DIRECCION ADMINISTRATIVA DE LAS TECNOLOGIAS Y SISTEMAS DE LA INFORMACION Y LAS COMUNICACIONES DEL MUNICIPIO DE ITAGUI</t>
  </si>
  <si>
    <t>Acompañamiento en la gestion de informacion del sitio web institucional, la intranet, el portal Itagüí Transparente y la plataforma de encuestas del Municipio de Itagüí acorde con los lineamientos de la política de gobierno digital</t>
  </si>
  <si>
    <t xml:space="preserve">81111500
81112200
81111504 </t>
  </si>
  <si>
    <t>Prestación de servicios profesionales de soporte y mantenimiento especializado sobre la infraestructura del Municipio de Itagüí en productos Microsoft, Linux, Fortinet que soportan los servicios  tecnológicos de la administración,  basados en los productos Windows server, Motores de Bases de Datos, Servicios de Virtualización, Seguridad perimetral con Fortinet y Sistema operativo Linux</t>
  </si>
  <si>
    <t>apoyo y acompañamiento a la secretaria de hacienda en soporte al software de fiscalizacion, alumbrado publico, portal de pagos, reteica e informacion exogena</t>
  </si>
  <si>
    <t>80101507
81111507</t>
  </si>
  <si>
    <t xml:space="preserve">80141600
93121500
</t>
  </si>
  <si>
    <t>81112200                                                         81112300</t>
  </si>
  <si>
    <t>90101600                                                 93131600</t>
  </si>
  <si>
    <t>86111600                                                                                                                                                                                                                                                                                                                                                    86121500                                                                                                                                                                                                                                                                                                                                                   86101700</t>
  </si>
  <si>
    <t>14111507
44121700</t>
  </si>
  <si>
    <t xml:space="preserve">77101700 
</t>
  </si>
  <si>
    <t>81121500
81131500</t>
  </si>
  <si>
    <t>93141500
93141600
93141700</t>
  </si>
  <si>
    <t>86121803
86121804
86121602
86111503
86111504
86101810
86101802
86101802</t>
  </si>
  <si>
    <t>26121600
43191600
81111800</t>
  </si>
  <si>
    <t>14111500
31201500
31201600
43201800
44103100
41111900
44121500
44121600
44121700
44121800
44121900
44122000</t>
  </si>
  <si>
    <t>15101506
15101505
15121500</t>
  </si>
  <si>
    <t>76111500
90101700</t>
  </si>
  <si>
    <t>90151800
93131507</t>
  </si>
  <si>
    <t>80111601
93151500
93151600
84111500</t>
  </si>
  <si>
    <t>81111500
81121500</t>
  </si>
  <si>
    <t>80101507
81111800</t>
  </si>
  <si>
    <t xml:space="preserve">80111707
80111622
80111701
80111604
86101810
 </t>
  </si>
  <si>
    <t>93121507
85111704
85111700
77111508</t>
  </si>
  <si>
    <t>PROYECTO DE MODERNIZACION DE LA RED SEMAFORICA</t>
  </si>
  <si>
    <t>PRESTACIÓN DE SERVICIOS PROFESIONALES DE INGENIERA CIVIL PARA REALIZAR EL SEGUIMIENTO TÉCNICO EN EL GRUPO DE SUPERVISION DE LA SECRETARIA DE MOVILIDAD AL CONTRATO DE  EJECUCIÓN DEL PROYECTO DE  MODERNIZACIÓN Y ACTUALIZACIÓN DE LA RED SEMAFÓRICA DEL MUNICIPIO DE ITAGUÍ</t>
  </si>
  <si>
    <t>MARZO</t>
  </si>
  <si>
    <t>Recursos Propios (INVERSION)</t>
  </si>
  <si>
    <t>Compra de Escaner para el programa   FAMILIAS EN ACCIÓN</t>
  </si>
  <si>
    <t xml:space="preserve">Coljuegos </t>
  </si>
  <si>
    <t>$ 5,000,000</t>
  </si>
  <si>
    <t>$5,000,000</t>
  </si>
  <si>
    <t>Gloria Maria Quintero Hurtado 
gloria.quintero@itagui.gov.co
tel: 3737676 ext 1260-1259
cel: 3113097873</t>
  </si>
  <si>
    <t>PRESTACIÓN DE SERVICIOS PROFESIONALES DE UN COMUNICADOR SOCIAL – PERIODISTA COMO APOYO A LA SECRETARÍA DE GOBIERNO PARA LA DIFUSIÓN DE INFORMACIÓN NOTICIOSA EN DIFERENTES MEDIOS DE COMUNICACIÓN, SOBRE TEMAS DE SEGURIDAD, CONVIVENCIA Y ORDEN PÚBLICO DEL MUNICIPIO DE ITAGÜÍ</t>
  </si>
  <si>
    <t>Otra</t>
  </si>
  <si>
    <t>$63,525,168</t>
  </si>
  <si>
    <t>43212400
44103103</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</si>
</sst>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0\ _€_-;\-* #,##0.00\ _€_-;_-* &quot;-&quot;??\ _€_-;_-@_-"/>
    <numFmt numFmtId="174" formatCode="_-[$$-240A]\ * #,##0_-;\-[$$-240A]\ * #,##0_-;_-[$$-240A]\ * &quot;-&quot;_-;_-@_-"/>
    <numFmt numFmtId="175" formatCode="[$$-240A]#,##0"/>
    <numFmt numFmtId="176" formatCode="_(* #,##0_);_(* \(#,##0\);_(* &quot;-&quot;??_);_(@_)"/>
    <numFmt numFmtId="177" formatCode="&quot;$&quot;#,##0;[Red]\-&quot;$&quot;#,##0"/>
    <numFmt numFmtId="178" formatCode="[$$-240A]\ #,##0"/>
    <numFmt numFmtId="179" formatCode="0.0"/>
    <numFmt numFmtId="180" formatCode="_-[$$-240A]\ * #,##0.00_-;\-[$$-240A]\ * #,##0.00_-;_-[$$-240A]\ * &quot;-&quot;??_-;_-@_-"/>
    <numFmt numFmtId="181" formatCode="_-[$$-240A]\ * #,##0.0_-;\-[$$-240A]\ * #,##0.0_-;_-[$$-240A]\ * &quot;-&quot;??_-;_-@_-"/>
    <numFmt numFmtId="182" formatCode="_-[$$-240A]\ * #,##0_-;\-[$$-240A]\ * #,##0_-;_-[$$-240A]\ *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d/mm/yyyy;@"/>
    <numFmt numFmtId="188" formatCode="_-&quot;$&quot;* #,##0.00_-;\-&quot;$&quot;* #,##0.00_-;_-&quot;$&quot;* &quot;-&quot;??_-;_-@_-"/>
  </numFmts>
  <fonts count="61">
    <font>
      <sz val="11"/>
      <color theme="1"/>
      <name val="Calibri"/>
      <family val="2"/>
    </font>
    <font>
      <sz val="11"/>
      <color indexed="8"/>
      <name val="Calibri"/>
      <family val="2"/>
    </font>
    <font>
      <b/>
      <sz val="11"/>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9"/>
      <name val="Arial"/>
      <family val="2"/>
    </font>
    <font>
      <u val="single"/>
      <sz val="11"/>
      <color indexed="8"/>
      <name val="Calibri"/>
      <family val="2"/>
    </font>
    <font>
      <sz val="10"/>
      <color indexed="8"/>
      <name val="Arial"/>
      <family val="2"/>
    </font>
    <font>
      <sz val="10"/>
      <name val="Arial"/>
      <family val="2"/>
    </font>
    <font>
      <sz val="11"/>
      <name val="Arial"/>
      <family val="2"/>
    </font>
    <font>
      <sz val="11"/>
      <name val="Calibri"/>
      <family val="2"/>
    </font>
    <font>
      <u val="single"/>
      <sz val="11"/>
      <name val="Calibri"/>
      <family val="2"/>
    </font>
    <font>
      <b/>
      <sz val="10"/>
      <color indexed="8"/>
      <name val="Arial"/>
      <family val="2"/>
    </font>
    <font>
      <b/>
      <sz val="10"/>
      <name val="Arial"/>
      <family val="2"/>
    </font>
    <font>
      <u val="single"/>
      <sz val="11"/>
      <color indexed="12"/>
      <name val="Calibri"/>
      <family val="2"/>
    </font>
    <font>
      <u val="single"/>
      <sz val="11"/>
      <color indexed="20"/>
      <name val="Calibri"/>
      <family val="2"/>
    </font>
    <font>
      <b/>
      <sz val="12"/>
      <color indexed="8"/>
      <name val="Calibri"/>
      <family val="2"/>
    </font>
    <font>
      <sz val="11"/>
      <color indexed="8"/>
      <name val="Arial"/>
      <family val="2"/>
    </font>
    <font>
      <sz val="9"/>
      <color indexed="8"/>
      <name val="Arial"/>
      <family val="2"/>
    </font>
    <font>
      <sz val="10"/>
      <name val="Calibri"/>
      <family val="2"/>
    </font>
    <font>
      <sz val="10"/>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0"/>
      <color theme="1"/>
      <name val="Arial"/>
      <family val="2"/>
    </font>
    <font>
      <sz val="11"/>
      <color theme="1"/>
      <name val="Arial"/>
      <family val="2"/>
    </font>
    <font>
      <sz val="9"/>
      <color theme="1"/>
      <name val="Arial"/>
      <family val="2"/>
    </font>
    <font>
      <sz val="10"/>
      <color rgb="FF000000"/>
      <name val="Arial"/>
      <family val="2"/>
    </font>
    <font>
      <sz val="10"/>
      <color theme="1"/>
      <name val="Calibri"/>
      <family val="2"/>
    </font>
    <font>
      <sz val="11"/>
      <color rgb="FF000000"/>
      <name val="Calibri"/>
      <family val="2"/>
    </font>
    <font>
      <sz val="8"/>
      <color rgb="FF000000"/>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5"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5"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5"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5"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6" fillId="3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7" fillId="35" borderId="1" applyNumberFormat="0" applyAlignment="0" applyProtection="0"/>
    <xf numFmtId="0" fontId="13" fillId="36" borderId="2" applyNumberFormat="0" applyAlignment="0" applyProtection="0"/>
    <xf numFmtId="0" fontId="13" fillId="36" borderId="2" applyNumberFormat="0" applyAlignment="0" applyProtection="0"/>
    <xf numFmtId="0" fontId="38" fillId="37" borderId="3" applyNumberFormat="0" applyAlignment="0" applyProtection="0"/>
    <xf numFmtId="0" fontId="15" fillId="38" borderId="4" applyNumberFormat="0" applyAlignment="0" applyProtection="0"/>
    <xf numFmtId="0" fontId="15" fillId="38" borderId="4" applyNumberFormat="0" applyAlignment="0" applyProtection="0"/>
    <xf numFmtId="0" fontId="39"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5"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5"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5"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5" fillId="4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5"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5"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42"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 fillId="4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5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6"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47" fillId="35" borderId="10" applyNumberFormat="0" applyAlignment="0" applyProtection="0"/>
    <xf numFmtId="0" fontId="12" fillId="36" borderId="11" applyNumberFormat="0" applyAlignment="0" applyProtection="0"/>
    <xf numFmtId="0" fontId="12" fillId="36" borderId="11" applyNumberFormat="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 fillId="0" borderId="12" applyNumberFormat="0" applyFill="0" applyAlignment="0" applyProtection="0"/>
    <xf numFmtId="0" fontId="5" fillId="0" borderId="12" applyNumberFormat="0" applyFill="0" applyAlignment="0" applyProtection="0"/>
    <xf numFmtId="0" fontId="51" fillId="0" borderId="13"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41" fillId="0" borderId="15"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2"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cellStyleXfs>
  <cellXfs count="188">
    <xf numFmtId="0" fontId="0" fillId="0" borderId="0" xfId="0" applyFont="1" applyAlignment="1">
      <alignment/>
    </xf>
    <xf numFmtId="0" fontId="0" fillId="0" borderId="0" xfId="0"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1" xfId="0" applyBorder="1" applyAlignment="1" quotePrefix="1">
      <alignment wrapText="1"/>
    </xf>
    <xf numFmtId="0" fontId="43" fillId="0" borderId="21" xfId="146" applyBorder="1" applyAlignment="1" quotePrefix="1">
      <alignment wrapText="1"/>
    </xf>
    <xf numFmtId="0" fontId="52" fillId="0" borderId="0" xfId="0" applyFont="1" applyAlignment="1">
      <alignment/>
    </xf>
    <xf numFmtId="0" fontId="0" fillId="0" borderId="0" xfId="0" applyAlignment="1">
      <alignment/>
    </xf>
    <xf numFmtId="0" fontId="52" fillId="0" borderId="0" xfId="0" applyFont="1" applyAlignment="1">
      <alignment wrapText="1"/>
    </xf>
    <xf numFmtId="0" fontId="35" fillId="39" borderId="22" xfId="121" applyBorder="1" applyAlignment="1">
      <alignment wrapText="1"/>
    </xf>
    <xf numFmtId="0" fontId="0" fillId="0" borderId="24" xfId="0" applyBorder="1" applyAlignment="1">
      <alignment wrapText="1"/>
    </xf>
    <xf numFmtId="0" fontId="0" fillId="0" borderId="25" xfId="0" applyBorder="1" applyAlignment="1">
      <alignment wrapText="1"/>
    </xf>
    <xf numFmtId="0" fontId="35" fillId="39" borderId="26" xfId="121" applyBorder="1" applyAlignment="1">
      <alignment horizontal="left" wrapText="1"/>
    </xf>
    <xf numFmtId="0" fontId="0" fillId="0" borderId="0" xfId="0" applyFill="1" applyAlignment="1">
      <alignment wrapText="1"/>
    </xf>
    <xf numFmtId="0" fontId="0" fillId="0" borderId="20" xfId="0" applyBorder="1" applyAlignment="1">
      <alignment vertical="center" wrapText="1"/>
    </xf>
    <xf numFmtId="0" fontId="43" fillId="0" borderId="21" xfId="146" applyBorder="1" applyAlignment="1">
      <alignment wrapText="1"/>
    </xf>
    <xf numFmtId="0" fontId="0" fillId="0" borderId="21" xfId="0" applyFont="1" applyBorder="1" applyAlignment="1">
      <alignment wrapText="1"/>
    </xf>
    <xf numFmtId="0" fontId="0" fillId="0" borderId="21" xfId="0" applyFont="1" applyBorder="1" applyAlignment="1">
      <alignment vertical="center" wrapText="1"/>
    </xf>
    <xf numFmtId="172" fontId="53" fillId="0" borderId="21" xfId="0" applyNumberFormat="1" applyFont="1" applyBorder="1" applyAlignment="1">
      <alignment wrapText="1"/>
    </xf>
    <xf numFmtId="0" fontId="54" fillId="0" borderId="19" xfId="0" applyFont="1" applyBorder="1" applyAlignment="1">
      <alignment horizontal="center" vertical="center" wrapText="1"/>
    </xf>
    <xf numFmtId="0" fontId="54" fillId="0" borderId="21" xfId="0" applyFont="1" applyBorder="1" applyAlignment="1">
      <alignment horizontal="center" vertical="center" wrapText="1"/>
    </xf>
    <xf numFmtId="0" fontId="54" fillId="55" borderId="20" xfId="0" applyFont="1" applyFill="1" applyBorder="1" applyAlignment="1">
      <alignment horizontal="center" vertical="center" wrapText="1"/>
    </xf>
    <xf numFmtId="0" fontId="54" fillId="55" borderId="19" xfId="0" applyFont="1" applyFill="1" applyBorder="1" applyAlignment="1">
      <alignment horizontal="justify" vertical="center"/>
    </xf>
    <xf numFmtId="17" fontId="54" fillId="0" borderId="19" xfId="0" applyNumberFormat="1" applyFont="1" applyBorder="1" applyAlignment="1">
      <alignment horizontal="center" vertical="center" wrapText="1"/>
    </xf>
    <xf numFmtId="0" fontId="54" fillId="0" borderId="19" xfId="0" applyFont="1" applyBorder="1" applyAlignment="1">
      <alignment horizontal="center" vertical="center" wrapText="1"/>
    </xf>
    <xf numFmtId="12" fontId="54" fillId="0" borderId="19" xfId="0" applyNumberFormat="1" applyFont="1" applyBorder="1" applyAlignment="1">
      <alignment horizontal="center" vertical="center" wrapText="1"/>
    </xf>
    <xf numFmtId="0" fontId="54" fillId="0" borderId="19" xfId="0" applyFont="1" applyBorder="1" applyAlignment="1">
      <alignment horizontal="center" vertical="center"/>
    </xf>
    <xf numFmtId="0" fontId="55" fillId="0" borderId="19" xfId="0" applyFont="1" applyBorder="1" applyAlignment="1">
      <alignment horizontal="center" vertical="center" wrapText="1"/>
    </xf>
    <xf numFmtId="0" fontId="56" fillId="0" borderId="19"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56" fillId="0" borderId="0" xfId="0" applyFont="1" applyAlignment="1">
      <alignment wrapText="1"/>
    </xf>
    <xf numFmtId="0" fontId="56" fillId="0" borderId="0" xfId="0" applyFont="1" applyAlignment="1">
      <alignment horizontal="center" vertical="center" wrapText="1"/>
    </xf>
    <xf numFmtId="49" fontId="56"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right" vertical="center"/>
    </xf>
    <xf numFmtId="0" fontId="18" fillId="0" borderId="27" xfId="0"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182" fontId="54" fillId="0" borderId="19" xfId="0" applyNumberFormat="1" applyFont="1" applyFill="1" applyBorder="1" applyAlignment="1">
      <alignment horizontal="right" vertical="center"/>
    </xf>
    <xf numFmtId="49" fontId="0" fillId="55" borderId="19" xfId="0" applyNumberFormat="1" applyFont="1" applyFill="1" applyBorder="1" applyAlignment="1">
      <alignment horizontal="center" vertical="center" wrapText="1"/>
    </xf>
    <xf numFmtId="0" fontId="23" fillId="55" borderId="19" xfId="0" applyFont="1" applyFill="1" applyBorder="1" applyAlignment="1">
      <alignment horizontal="center" vertical="center"/>
    </xf>
    <xf numFmtId="0" fontId="0" fillId="55" borderId="19"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23" fillId="55" borderId="19" xfId="0" applyNumberFormat="1" applyFont="1" applyFill="1" applyBorder="1" applyAlignment="1">
      <alignment horizontal="center" vertical="center"/>
    </xf>
    <xf numFmtId="49" fontId="23" fillId="55" borderId="19" xfId="0" applyNumberFormat="1" applyFont="1" applyFill="1" applyBorder="1" applyAlignment="1">
      <alignment horizontal="center" vertical="center" wrapText="1"/>
    </xf>
    <xf numFmtId="0" fontId="38" fillId="39" borderId="22" xfId="121" applyFont="1" applyBorder="1" applyAlignment="1">
      <alignment horizontal="center" vertical="center" wrapText="1"/>
    </xf>
    <xf numFmtId="0" fontId="38" fillId="39" borderId="26" xfId="121" applyFont="1" applyBorder="1" applyAlignment="1">
      <alignment horizontal="center" vertical="center" wrapText="1"/>
    </xf>
    <xf numFmtId="0" fontId="38" fillId="39" borderId="23" xfId="121" applyFont="1" applyBorder="1" applyAlignment="1">
      <alignment horizontal="center" vertical="center" wrapText="1"/>
    </xf>
    <xf numFmtId="174" fontId="23" fillId="0" borderId="19" xfId="0" applyNumberFormat="1" applyFont="1" applyFill="1" applyBorder="1" applyAlignment="1">
      <alignment horizontal="right" vertical="center"/>
    </xf>
    <xf numFmtId="0" fontId="0" fillId="0" borderId="20" xfId="0" applyFont="1" applyFill="1" applyBorder="1" applyAlignment="1">
      <alignment horizontal="center" vertical="center" wrapText="1"/>
    </xf>
    <xf numFmtId="0" fontId="35" fillId="39" borderId="23" xfId="121" applyBorder="1" applyAlignment="1">
      <alignment horizontal="center" vertical="center" wrapText="1"/>
    </xf>
    <xf numFmtId="0" fontId="0" fillId="0" borderId="19" xfId="0" applyFill="1" applyBorder="1" applyAlignment="1">
      <alignment horizontal="justify" vertical="center" wrapText="1"/>
    </xf>
    <xf numFmtId="172" fontId="0" fillId="0" borderId="19" xfId="167" applyNumberFormat="1" applyFont="1" applyFill="1" applyBorder="1" applyAlignment="1">
      <alignment horizontal="justify" vertical="center" wrapText="1"/>
    </xf>
    <xf numFmtId="0" fontId="0" fillId="0" borderId="20" xfId="0" applyFill="1" applyBorder="1" applyAlignment="1">
      <alignment horizontal="center" vertical="center" wrapText="1"/>
    </xf>
    <xf numFmtId="0" fontId="0" fillId="0" borderId="0" xfId="0" applyAlignment="1">
      <alignment horizontal="center" vertical="center" wrapText="1"/>
    </xf>
    <xf numFmtId="17" fontId="0" fillId="0" borderId="19" xfId="0" applyNumberFormat="1" applyFill="1" applyBorder="1" applyAlignment="1">
      <alignment horizontal="center" vertical="center" wrapText="1"/>
    </xf>
    <xf numFmtId="0" fontId="0" fillId="0" borderId="0" xfId="0" applyAlignment="1">
      <alignment horizontal="center" vertical="center"/>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Alignment="1">
      <alignment wrapText="1"/>
    </xf>
    <xf numFmtId="0" fontId="0" fillId="0" borderId="21" xfId="0" applyBorder="1" applyAlignment="1">
      <alignment horizontal="justify" vertical="center" wrapText="1"/>
    </xf>
    <xf numFmtId="0" fontId="0" fillId="0" borderId="20" xfId="0" applyBorder="1" applyAlignment="1">
      <alignment horizontal="justify"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0" fillId="55" borderId="20" xfId="0" applyFont="1" applyFill="1" applyBorder="1" applyAlignment="1">
      <alignment horizontal="center" vertical="center" wrapText="1"/>
    </xf>
    <xf numFmtId="17" fontId="0" fillId="0" borderId="19" xfId="0" applyNumberFormat="1" applyFont="1" applyBorder="1" applyAlignment="1">
      <alignment horizontal="center" vertical="center" wrapText="1"/>
    </xf>
    <xf numFmtId="0" fontId="23" fillId="0" borderId="19" xfId="0" applyFont="1" applyFill="1" applyBorder="1" applyAlignment="1">
      <alignment horizontal="center" vertical="center"/>
    </xf>
    <xf numFmtId="174" fontId="0" fillId="0" borderId="19" xfId="0" applyNumberFormat="1" applyFont="1" applyFill="1" applyBorder="1" applyAlignment="1">
      <alignment horizontal="right" vertical="center"/>
    </xf>
    <xf numFmtId="0" fontId="0" fillId="55" borderId="21" xfId="0" applyFont="1" applyFill="1" applyBorder="1" applyAlignment="1">
      <alignment horizontal="center" vertical="center" wrapText="1"/>
    </xf>
    <xf numFmtId="17" fontId="0" fillId="0" borderId="19" xfId="0" applyNumberFormat="1" applyFont="1" applyFill="1" applyBorder="1" applyAlignment="1">
      <alignment horizontal="center" vertical="center" wrapText="1"/>
    </xf>
    <xf numFmtId="17" fontId="0" fillId="55" borderId="19" xfId="0" applyNumberFormat="1" applyFont="1" applyFill="1" applyBorder="1" applyAlignment="1">
      <alignment horizontal="center" vertical="center" wrapText="1"/>
    </xf>
    <xf numFmtId="174" fontId="23" fillId="55" borderId="19" xfId="0" applyNumberFormat="1" applyFont="1" applyFill="1" applyBorder="1" applyAlignment="1">
      <alignment horizontal="right" vertical="center"/>
    </xf>
    <xf numFmtId="174" fontId="0" fillId="55" borderId="19" xfId="0" applyNumberFormat="1" applyFont="1" applyFill="1" applyBorder="1" applyAlignment="1">
      <alignment horizontal="right" vertical="center"/>
    </xf>
    <xf numFmtId="0" fontId="0" fillId="0" borderId="19" xfId="0" applyFont="1" applyFill="1" applyBorder="1" applyAlignment="1">
      <alignment horizontal="justify" vertical="center" wrapText="1"/>
    </xf>
    <xf numFmtId="0" fontId="0" fillId="0" borderId="20" xfId="0" applyFont="1" applyBorder="1" applyAlignment="1">
      <alignment horizontal="left" vertical="center" wrapText="1"/>
    </xf>
    <xf numFmtId="172" fontId="54" fillId="55" borderId="19" xfId="167" applyNumberFormat="1" applyFont="1" applyFill="1" applyBorder="1" applyAlignment="1">
      <alignment horizontal="center" vertical="center" wrapText="1"/>
    </xf>
    <xf numFmtId="0" fontId="54" fillId="55" borderId="19" xfId="0" applyFont="1" applyFill="1" applyBorder="1" applyAlignment="1">
      <alignment horizontal="center" vertical="center" wrapText="1"/>
    </xf>
    <xf numFmtId="49" fontId="54" fillId="55" borderId="19" xfId="0" applyNumberFormat="1" applyFont="1" applyFill="1" applyBorder="1" applyAlignment="1">
      <alignment horizontal="center" vertical="center" wrapText="1"/>
    </xf>
    <xf numFmtId="0" fontId="32" fillId="55" borderId="20" xfId="121" applyFont="1" applyFill="1" applyBorder="1" applyAlignment="1">
      <alignment horizontal="center" vertical="center" wrapText="1"/>
    </xf>
    <xf numFmtId="0" fontId="0" fillId="0" borderId="19" xfId="0" applyFont="1" applyBorder="1" applyAlignment="1">
      <alignment horizontal="center" vertical="center" wrapText="1"/>
    </xf>
    <xf numFmtId="0" fontId="0" fillId="55" borderId="20" xfId="0" applyFont="1" applyFill="1" applyBorder="1" applyAlignment="1">
      <alignment horizontal="center" vertical="center" wrapText="1"/>
    </xf>
    <xf numFmtId="0" fontId="0" fillId="55"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174" fontId="23" fillId="0" borderId="19" xfId="0" applyNumberFormat="1" applyFont="1" applyFill="1" applyBorder="1" applyAlignment="1">
      <alignment horizontal="right" vertical="center"/>
    </xf>
    <xf numFmtId="174" fontId="0" fillId="0" borderId="19" xfId="0" applyNumberFormat="1" applyFont="1" applyFill="1" applyBorder="1" applyAlignment="1">
      <alignment horizontal="right" vertical="center"/>
    </xf>
    <xf numFmtId="0" fontId="0" fillId="0" borderId="21" xfId="0" applyFont="1" applyFill="1" applyBorder="1" applyAlignment="1">
      <alignment horizontal="center" vertical="center" wrapText="1"/>
    </xf>
    <xf numFmtId="0" fontId="0" fillId="0" borderId="19" xfId="0" applyFill="1" applyBorder="1" applyAlignment="1">
      <alignment horizontal="center" vertical="center" wrapText="1"/>
    </xf>
    <xf numFmtId="0" fontId="54" fillId="55" borderId="21" xfId="0" applyFont="1" applyFill="1" applyBorder="1" applyAlignment="1">
      <alignment horizontal="center" vertical="center" wrapText="1"/>
    </xf>
    <xf numFmtId="0" fontId="57" fillId="55" borderId="19" xfId="0" applyFont="1" applyFill="1" applyBorder="1" applyAlignment="1">
      <alignment horizontal="center" vertical="center" wrapText="1"/>
    </xf>
    <xf numFmtId="0" fontId="21" fillId="55" borderId="19" xfId="0" applyFont="1" applyFill="1" applyBorder="1" applyAlignment="1">
      <alignment horizontal="center" vertical="center" wrapText="1"/>
    </xf>
    <xf numFmtId="0" fontId="21" fillId="55" borderId="20" xfId="0" applyFont="1" applyFill="1" applyBorder="1" applyAlignment="1">
      <alignment horizontal="center" vertical="center" wrapText="1"/>
    </xf>
    <xf numFmtId="0" fontId="58" fillId="0" borderId="20" xfId="0" applyFont="1" applyFill="1" applyBorder="1" applyAlignment="1">
      <alignment horizontal="center" vertical="center" wrapText="1"/>
    </xf>
    <xf numFmtId="187" fontId="32" fillId="0" borderId="19" xfId="121" applyNumberFormat="1" applyFont="1" applyFill="1" applyBorder="1" applyAlignment="1">
      <alignment horizontal="center" vertical="center" wrapText="1"/>
    </xf>
    <xf numFmtId="0" fontId="58" fillId="0" borderId="19" xfId="0" applyFont="1" applyFill="1" applyBorder="1" applyAlignment="1">
      <alignment horizontal="center" vertical="center" wrapText="1"/>
    </xf>
    <xf numFmtId="0" fontId="32" fillId="0" borderId="19" xfId="121" applyFont="1" applyFill="1" applyBorder="1" applyAlignment="1">
      <alignment horizontal="center" vertical="center" wrapText="1"/>
    </xf>
    <xf numFmtId="172" fontId="58" fillId="0" borderId="19" xfId="167" applyNumberFormat="1" applyFont="1" applyFill="1" applyBorder="1" applyAlignment="1">
      <alignment horizontal="center" vertical="center" wrapText="1"/>
    </xf>
    <xf numFmtId="187" fontId="32" fillId="55" borderId="19" xfId="121" applyNumberFormat="1" applyFont="1" applyFill="1" applyBorder="1" applyAlignment="1">
      <alignment horizontal="center" vertical="center" wrapText="1"/>
    </xf>
    <xf numFmtId="0" fontId="32" fillId="55" borderId="19" xfId="121" applyFont="1" applyFill="1" applyBorder="1" applyAlignment="1">
      <alignment horizontal="center" vertical="center" wrapText="1"/>
    </xf>
    <xf numFmtId="172" fontId="32" fillId="0" borderId="19" xfId="167" applyNumberFormat="1"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55" borderId="20" xfId="0" applyFont="1" applyFill="1" applyBorder="1" applyAlignment="1">
      <alignment horizontal="center" vertical="center" wrapText="1"/>
    </xf>
    <xf numFmtId="0" fontId="32" fillId="55" borderId="19" xfId="0" applyFont="1" applyFill="1" applyBorder="1" applyAlignment="1">
      <alignment horizontal="center" vertical="center" wrapText="1"/>
    </xf>
    <xf numFmtId="0" fontId="22" fillId="0" borderId="19" xfId="0" applyFont="1" applyFill="1" applyBorder="1" applyAlignment="1">
      <alignment vertical="center" wrapText="1"/>
    </xf>
    <xf numFmtId="0" fontId="22" fillId="0" borderId="19" xfId="0" applyFont="1" applyFill="1" applyBorder="1" applyAlignment="1">
      <alignment vertical="center"/>
    </xf>
    <xf numFmtId="0" fontId="59" fillId="0" borderId="21" xfId="0" applyFont="1" applyBorder="1" applyAlignment="1">
      <alignment vertical="center" wrapText="1"/>
    </xf>
    <xf numFmtId="2" fontId="0" fillId="0" borderId="20" xfId="0" applyNumberFormat="1" applyBorder="1" applyAlignment="1">
      <alignment wrapText="1"/>
    </xf>
    <xf numFmtId="0" fontId="55" fillId="0" borderId="21" xfId="0" applyFont="1" applyBorder="1" applyAlignment="1">
      <alignment wrapText="1"/>
    </xf>
    <xf numFmtId="0" fontId="59" fillId="0" borderId="20" xfId="0" applyFont="1" applyBorder="1" applyAlignment="1">
      <alignment vertical="center" wrapText="1"/>
    </xf>
    <xf numFmtId="0" fontId="22" fillId="0" borderId="19" xfId="0" applyFont="1" applyFill="1" applyBorder="1" applyAlignment="1">
      <alignment horizontal="center" vertical="center" wrapText="1"/>
    </xf>
    <xf numFmtId="49" fontId="0" fillId="0" borderId="19" xfId="0" applyNumberFormat="1" applyFont="1" applyBorder="1" applyAlignment="1">
      <alignment horizontal="center" vertical="center" wrapText="1"/>
    </xf>
    <xf numFmtId="0" fontId="23" fillId="55" borderId="20" xfId="0" applyFont="1" applyFill="1" applyBorder="1" applyAlignment="1">
      <alignment horizontal="center" vertical="center" wrapText="1"/>
    </xf>
    <xf numFmtId="0" fontId="23" fillId="0" borderId="19" xfId="0" applyFont="1" applyBorder="1" applyAlignment="1">
      <alignment horizontal="center" vertical="center" wrapText="1"/>
    </xf>
    <xf numFmtId="0" fontId="54" fillId="55" borderId="19" xfId="0" applyNumberFormat="1" applyFont="1" applyFill="1" applyBorder="1" applyAlignment="1">
      <alignment horizontal="center" vertical="center" wrapText="1"/>
    </xf>
    <xf numFmtId="0" fontId="23" fillId="0" borderId="20" xfId="0" applyFont="1" applyBorder="1" applyAlignment="1">
      <alignment horizontal="center" vertical="center" wrapText="1"/>
    </xf>
    <xf numFmtId="14" fontId="0" fillId="0" borderId="19" xfId="0" applyNumberFormat="1" applyBorder="1" applyAlignment="1">
      <alignment horizontal="center"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16" fontId="22" fillId="0" borderId="19" xfId="0" applyNumberFormat="1" applyFont="1" applyFill="1" applyBorder="1" applyAlignment="1">
      <alignment horizontal="center" vertical="center" wrapText="1"/>
    </xf>
    <xf numFmtId="0" fontId="23" fillId="55" borderId="21" xfId="0" applyFont="1" applyFill="1" applyBorder="1" applyAlignment="1">
      <alignment horizontal="center" vertical="center" wrapText="1"/>
    </xf>
    <xf numFmtId="0" fontId="22" fillId="0" borderId="21" xfId="0" applyFont="1" applyFill="1" applyBorder="1" applyAlignment="1">
      <alignment horizontal="center" vertical="center" wrapText="1"/>
    </xf>
    <xf numFmtId="1" fontId="0" fillId="0" borderId="20" xfId="0" applyNumberFormat="1" applyBorder="1" applyAlignment="1">
      <alignment horizontal="center" vertical="center" wrapText="1"/>
    </xf>
    <xf numFmtId="1" fontId="0" fillId="0" borderId="20" xfId="0" applyNumberFormat="1" applyBorder="1" applyAlignment="1">
      <alignment horizontal="center" wrapText="1"/>
    </xf>
    <xf numFmtId="172" fontId="0" fillId="55" borderId="19" xfId="167" applyNumberFormat="1" applyFont="1" applyFill="1" applyBorder="1" applyAlignment="1">
      <alignment vertical="center" wrapText="1"/>
    </xf>
    <xf numFmtId="0" fontId="32"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0" xfId="0" applyFont="1" applyAlignment="1">
      <alignment wrapText="1"/>
    </xf>
    <xf numFmtId="0" fontId="21" fillId="0" borderId="19" xfId="0" applyFont="1" applyFill="1" applyBorder="1" applyAlignment="1">
      <alignment vertical="center" wrapText="1"/>
    </xf>
    <xf numFmtId="49" fontId="21" fillId="0" borderId="19"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3" fontId="21" fillId="0" borderId="19" xfId="0" applyNumberFormat="1" applyFont="1" applyFill="1" applyBorder="1" applyAlignment="1">
      <alignment horizontal="right" vertical="center"/>
    </xf>
    <xf numFmtId="14" fontId="21" fillId="0" borderId="19" xfId="0" applyNumberFormat="1" applyFont="1" applyFill="1" applyBorder="1" applyAlignment="1">
      <alignment vertical="center" wrapText="1"/>
    </xf>
    <xf numFmtId="3" fontId="21" fillId="0" borderId="19" xfId="0" applyNumberFormat="1" applyFont="1" applyFill="1" applyBorder="1" applyAlignment="1">
      <alignment vertical="center"/>
    </xf>
    <xf numFmtId="0" fontId="0" fillId="55" borderId="20" xfId="0" applyFill="1" applyBorder="1" applyAlignment="1">
      <alignment horizontal="center" vertical="center" wrapText="1"/>
    </xf>
    <xf numFmtId="0" fontId="0" fillId="55" borderId="19" xfId="0" applyFill="1" applyBorder="1" applyAlignment="1">
      <alignment horizontal="center" vertical="center" wrapText="1"/>
    </xf>
    <xf numFmtId="172" fontId="0" fillId="55" borderId="19" xfId="167" applyNumberFormat="1" applyFont="1" applyFill="1" applyBorder="1" applyAlignment="1">
      <alignment horizontal="justify" vertical="center" wrapText="1"/>
    </xf>
    <xf numFmtId="0" fontId="0" fillId="55" borderId="21" xfId="0" applyFill="1" applyBorder="1" applyAlignment="1">
      <alignment horizontal="center" wrapText="1"/>
    </xf>
    <xf numFmtId="0" fontId="0" fillId="55" borderId="0" xfId="0" applyFill="1" applyAlignment="1">
      <alignment wrapText="1"/>
    </xf>
    <xf numFmtId="0" fontId="48" fillId="55" borderId="0" xfId="0" applyFont="1" applyFill="1" applyAlignment="1">
      <alignment wrapText="1"/>
    </xf>
    <xf numFmtId="0" fontId="48" fillId="0" borderId="0" xfId="0" applyFont="1" applyAlignment="1">
      <alignment wrapText="1"/>
    </xf>
    <xf numFmtId="0" fontId="23" fillId="55" borderId="19" xfId="0" applyFont="1" applyFill="1" applyBorder="1" applyAlignment="1">
      <alignment horizontal="center" vertical="center" wrapText="1"/>
    </xf>
    <xf numFmtId="0" fontId="56" fillId="55" borderId="19" xfId="0" applyFont="1" applyFill="1" applyBorder="1" applyAlignment="1">
      <alignment horizontal="center" vertical="center" wrapText="1"/>
    </xf>
    <xf numFmtId="0" fontId="23" fillId="55" borderId="21" xfId="0" applyFont="1" applyFill="1" applyBorder="1" applyAlignment="1">
      <alignment horizontal="center" wrapText="1"/>
    </xf>
    <xf numFmtId="172" fontId="23" fillId="55" borderId="19" xfId="167" applyNumberFormat="1" applyFont="1" applyFill="1" applyBorder="1" applyAlignment="1">
      <alignment horizontal="justify" vertical="center" wrapText="1"/>
    </xf>
    <xf numFmtId="0" fontId="18" fillId="55" borderId="19" xfId="0" applyFont="1" applyFill="1" applyBorder="1" applyAlignment="1">
      <alignment horizontal="center" vertical="center" wrapText="1"/>
    </xf>
    <xf numFmtId="182" fontId="54" fillId="55" borderId="19" xfId="0" applyNumberFormat="1" applyFont="1" applyFill="1" applyBorder="1" applyAlignment="1">
      <alignment horizontal="right" vertical="center"/>
    </xf>
    <xf numFmtId="0" fontId="54" fillId="0" borderId="19" xfId="0" applyFont="1" applyFill="1" applyBorder="1" applyAlignment="1">
      <alignment horizontal="justify" vertical="center" wrapText="1"/>
    </xf>
    <xf numFmtId="0" fontId="21" fillId="55" borderId="19" xfId="0" applyFont="1" applyFill="1" applyBorder="1" applyAlignment="1">
      <alignment horizontal="justify" vertical="center" wrapText="1"/>
    </xf>
    <xf numFmtId="0" fontId="21" fillId="0" borderId="19" xfId="0" applyFont="1" applyFill="1" applyBorder="1" applyAlignment="1">
      <alignment horizontal="justify" vertical="center" wrapText="1"/>
    </xf>
    <xf numFmtId="0" fontId="21" fillId="55" borderId="19"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54" fillId="55" borderId="19" xfId="0" applyFont="1" applyFill="1" applyBorder="1" applyAlignment="1">
      <alignment horizontal="justify" vertical="center" wrapText="1"/>
    </xf>
    <xf numFmtId="14" fontId="21" fillId="0" borderId="19" xfId="0" applyNumberFormat="1" applyFont="1" applyFill="1" applyBorder="1" applyAlignment="1">
      <alignment horizontal="center" vertical="center" wrapText="1"/>
    </xf>
    <xf numFmtId="14" fontId="21" fillId="55" borderId="19" xfId="0" applyNumberFormat="1" applyFont="1" applyFill="1" applyBorder="1" applyAlignment="1">
      <alignment vertical="center" wrapText="1"/>
    </xf>
    <xf numFmtId="0" fontId="21" fillId="55" borderId="19" xfId="0" applyFont="1" applyFill="1" applyBorder="1" applyAlignment="1">
      <alignment vertical="center" wrapText="1"/>
    </xf>
    <xf numFmtId="3" fontId="21" fillId="55" borderId="19" xfId="0" applyNumberFormat="1" applyFont="1" applyFill="1" applyBorder="1" applyAlignment="1">
      <alignment horizontal="right" vertical="center"/>
    </xf>
    <xf numFmtId="0" fontId="22" fillId="55" borderId="19" xfId="0" applyFont="1" applyFill="1" applyBorder="1" applyAlignment="1">
      <alignment horizontal="center" vertical="center" wrapText="1"/>
    </xf>
    <xf numFmtId="0" fontId="22" fillId="55" borderId="21" xfId="0" applyFont="1" applyFill="1" applyBorder="1" applyAlignment="1">
      <alignment horizontal="center" vertical="center" wrapText="1"/>
    </xf>
    <xf numFmtId="172" fontId="52" fillId="0" borderId="21" xfId="0" applyNumberFormat="1" applyFont="1" applyBorder="1" applyAlignment="1">
      <alignment wrapText="1"/>
    </xf>
    <xf numFmtId="14" fontId="0" fillId="0" borderId="28" xfId="0" applyNumberFormat="1" applyBorder="1" applyAlignment="1">
      <alignment horizontal="right" wrapText="1"/>
    </xf>
    <xf numFmtId="0" fontId="0" fillId="55" borderId="19" xfId="0" applyFont="1" applyFill="1" applyBorder="1" applyAlignment="1">
      <alignment horizontal="justify" vertical="center" wrapText="1"/>
    </xf>
    <xf numFmtId="14" fontId="0" fillId="55" borderId="19" xfId="0" applyNumberFormat="1" applyFill="1" applyBorder="1" applyAlignment="1">
      <alignment horizontal="center" vertical="center" wrapText="1"/>
    </xf>
    <xf numFmtId="0" fontId="22" fillId="0" borderId="19" xfId="0" applyFont="1" applyFill="1" applyBorder="1" applyAlignment="1">
      <alignment horizontal="center" vertical="center"/>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182" fontId="56" fillId="0" borderId="0" xfId="0" applyNumberFormat="1" applyFont="1" applyAlignment="1">
      <alignment wrapText="1"/>
    </xf>
    <xf numFmtId="0" fontId="32" fillId="55" borderId="27" xfId="121" applyFont="1" applyFill="1" applyBorder="1" applyAlignment="1">
      <alignment horizontal="center" vertical="center" wrapText="1"/>
    </xf>
    <xf numFmtId="49" fontId="54" fillId="55" borderId="19" xfId="0" applyNumberFormat="1" applyFont="1" applyFill="1" applyBorder="1" applyAlignment="1">
      <alignment horizontal="center" vertical="center" wrapText="1"/>
    </xf>
    <xf numFmtId="0" fontId="54" fillId="55" borderId="19" xfId="0" applyFont="1" applyFill="1" applyBorder="1" applyAlignment="1">
      <alignment horizontal="center" vertical="center" wrapText="1"/>
    </xf>
    <xf numFmtId="172" fontId="54" fillId="55" borderId="19" xfId="167" applyNumberFormat="1" applyFont="1" applyFill="1" applyBorder="1" applyAlignment="1">
      <alignment horizontal="center" vertical="center" wrapText="1"/>
    </xf>
    <xf numFmtId="0" fontId="54" fillId="55" borderId="21" xfId="0" applyFont="1" applyFill="1" applyBorder="1" applyAlignment="1">
      <alignment horizontal="center" vertical="center" wrapText="1"/>
    </xf>
    <xf numFmtId="0" fontId="60" fillId="0" borderId="0" xfId="0" applyFont="1" applyAlignment="1">
      <alignment horizontal="justify" vertical="center"/>
    </xf>
  </cellXfs>
  <cellStyles count="194">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xfId="105"/>
    <cellStyle name="Buena 2" xfId="106"/>
    <cellStyle name="Buena 2 2"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2" xfId="153"/>
    <cellStyle name="Millares 2 2" xfId="154"/>
    <cellStyle name="Millares 2 2 2" xfId="155"/>
    <cellStyle name="Millares 2 2 3" xfId="156"/>
    <cellStyle name="Millares 2 2 4" xfId="157"/>
    <cellStyle name="Millares 2 2 5" xfId="158"/>
    <cellStyle name="Millares 2 3" xfId="159"/>
    <cellStyle name="Millares 2 3 2" xfId="160"/>
    <cellStyle name="Millares 2 3 3" xfId="161"/>
    <cellStyle name="Millares 2 3 4" xfId="162"/>
    <cellStyle name="Millares 2 4" xfId="163"/>
    <cellStyle name="Millares 3" xfId="164"/>
    <cellStyle name="Millares 4" xfId="165"/>
    <cellStyle name="Millares 4 2" xfId="166"/>
    <cellStyle name="Currency" xfId="167"/>
    <cellStyle name="Currency [0]" xfId="168"/>
    <cellStyle name="Moneda 2" xfId="169"/>
    <cellStyle name="Neutral" xfId="170"/>
    <cellStyle name="Neutral 2" xfId="171"/>
    <cellStyle name="Neutral 2 2" xfId="172"/>
    <cellStyle name="Normal 2" xfId="173"/>
    <cellStyle name="Normal 2 2" xfId="174"/>
    <cellStyle name="Notas" xfId="175"/>
    <cellStyle name="Notas 2" xfId="176"/>
    <cellStyle name="Notas 2 2" xfId="177"/>
    <cellStyle name="Notas 2 2 2" xfId="178"/>
    <cellStyle name="Notas 2 3" xfId="179"/>
    <cellStyle name="Notas 2_CONSECUTIVOS" xfId="180"/>
    <cellStyle name="Percent" xfId="181"/>
    <cellStyle name="Salida" xfId="182"/>
    <cellStyle name="Salida 2" xfId="183"/>
    <cellStyle name="Salida 2 2" xfId="184"/>
    <cellStyle name="Texto de advertencia" xfId="185"/>
    <cellStyle name="Texto de advertencia 2" xfId="186"/>
    <cellStyle name="Texto de advertencia 2 2" xfId="187"/>
    <cellStyle name="Texto de advertencia 2 2 2" xfId="188"/>
    <cellStyle name="Texto de advertencia 2 3" xfId="189"/>
    <cellStyle name="Texto de advertencia 2_CONSECUTIVOS" xfId="190"/>
    <cellStyle name="Texto explicativo" xfId="191"/>
    <cellStyle name="Texto explicativo 2" xfId="192"/>
    <cellStyle name="Texto explicativo 2 2" xfId="193"/>
    <cellStyle name="Título" xfId="194"/>
    <cellStyle name="Título 1 2" xfId="195"/>
    <cellStyle name="Título 1 2 2" xfId="196"/>
    <cellStyle name="Título 2" xfId="197"/>
    <cellStyle name="Título 2 2" xfId="198"/>
    <cellStyle name="Título 2 2 2" xfId="199"/>
    <cellStyle name="Título 3" xfId="200"/>
    <cellStyle name="Título 3 2" xfId="201"/>
    <cellStyle name="Título 3 2 2" xfId="202"/>
    <cellStyle name="Título 4" xfId="203"/>
    <cellStyle name="Título 4 2" xfId="204"/>
    <cellStyle name="Total" xfId="205"/>
    <cellStyle name="Total 2" xfId="206"/>
    <cellStyle name="Total 2 2" xfId="2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itagui.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56"/>
  <sheetViews>
    <sheetView tabSelected="1" zoomScale="80" zoomScaleNormal="80" zoomScalePageLayoutView="80" workbookViewId="0" topLeftCell="A325">
      <selection activeCell="H330" sqref="H330"/>
    </sheetView>
  </sheetViews>
  <sheetFormatPr defaultColWidth="10.8515625" defaultRowHeight="15"/>
  <cols>
    <col min="1" max="1" width="10.8515625" style="1" customWidth="1"/>
    <col min="2" max="2" width="25.7109375" style="1" customWidth="1"/>
    <col min="3" max="3" width="66.421875" style="1" customWidth="1"/>
    <col min="4" max="4" width="16.00390625" style="59" customWidth="1"/>
    <col min="5" max="5" width="15.140625" style="1" customWidth="1"/>
    <col min="6" max="6" width="17.421875" style="1" customWidth="1"/>
    <col min="7" max="7" width="12.57421875" style="1" customWidth="1"/>
    <col min="8" max="8" width="22.7109375" style="1" customWidth="1"/>
    <col min="9" max="9" width="20.851562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9" t="s">
        <v>20</v>
      </c>
    </row>
    <row r="3" ht="15">
      <c r="B3" s="9"/>
    </row>
    <row r="4" ht="15.75" thickBot="1">
      <c r="B4" s="9" t="s">
        <v>0</v>
      </c>
    </row>
    <row r="5" spans="2:9" ht="15">
      <c r="B5" s="5" t="s">
        <v>1</v>
      </c>
      <c r="C5" s="6" t="s">
        <v>35</v>
      </c>
      <c r="F5" s="172" t="s">
        <v>27</v>
      </c>
      <c r="G5" s="173"/>
      <c r="H5" s="173"/>
      <c r="I5" s="174"/>
    </row>
    <row r="6" spans="2:9" ht="15">
      <c r="B6" s="3" t="s">
        <v>2</v>
      </c>
      <c r="C6" s="4" t="s">
        <v>29</v>
      </c>
      <c r="F6" s="175"/>
      <c r="G6" s="176"/>
      <c r="H6" s="176"/>
      <c r="I6" s="177"/>
    </row>
    <row r="7" spans="2:9" ht="15">
      <c r="B7" s="3" t="s">
        <v>3</v>
      </c>
      <c r="C7" s="7" t="s">
        <v>30</v>
      </c>
      <c r="F7" s="175"/>
      <c r="G7" s="176"/>
      <c r="H7" s="176"/>
      <c r="I7" s="177"/>
    </row>
    <row r="8" spans="2:9" ht="15">
      <c r="B8" s="3" t="s">
        <v>16</v>
      </c>
      <c r="C8" s="8" t="s">
        <v>31</v>
      </c>
      <c r="F8" s="175"/>
      <c r="G8" s="176"/>
      <c r="H8" s="176"/>
      <c r="I8" s="177"/>
    </row>
    <row r="9" spans="2:9" ht="270">
      <c r="B9" s="17" t="s">
        <v>19</v>
      </c>
      <c r="C9" s="20" t="s">
        <v>32</v>
      </c>
      <c r="F9" s="178"/>
      <c r="G9" s="179"/>
      <c r="H9" s="179"/>
      <c r="I9" s="180"/>
    </row>
    <row r="10" spans="2:9" ht="360">
      <c r="B10" s="17" t="s">
        <v>4</v>
      </c>
      <c r="C10" s="19" t="s">
        <v>33</v>
      </c>
      <c r="F10" s="16"/>
      <c r="G10" s="16"/>
      <c r="H10" s="16"/>
      <c r="I10" s="16"/>
    </row>
    <row r="11" spans="2:9" ht="15">
      <c r="B11" s="3" t="s">
        <v>5</v>
      </c>
      <c r="C11" s="18" t="s">
        <v>34</v>
      </c>
      <c r="F11" s="172" t="s">
        <v>26</v>
      </c>
      <c r="G11" s="173"/>
      <c r="H11" s="173"/>
      <c r="I11" s="174"/>
    </row>
    <row r="12" spans="2:9" ht="15">
      <c r="B12" s="3" t="s">
        <v>23</v>
      </c>
      <c r="C12" s="167">
        <v>181257969129</v>
      </c>
      <c r="F12" s="175"/>
      <c r="G12" s="176"/>
      <c r="H12" s="176"/>
      <c r="I12" s="177"/>
    </row>
    <row r="13" spans="2:9" ht="30">
      <c r="B13" s="3" t="s">
        <v>24</v>
      </c>
      <c r="C13" s="21">
        <f>650*828116</f>
        <v>538275400</v>
      </c>
      <c r="F13" s="175"/>
      <c r="G13" s="176"/>
      <c r="H13" s="176"/>
      <c r="I13" s="177"/>
    </row>
    <row r="14" spans="2:9" ht="30">
      <c r="B14" s="3" t="s">
        <v>25</v>
      </c>
      <c r="C14" s="21">
        <f>C13*10%</f>
        <v>53827540</v>
      </c>
      <c r="F14" s="175"/>
      <c r="G14" s="176"/>
      <c r="H14" s="176"/>
      <c r="I14" s="177"/>
    </row>
    <row r="15" spans="2:9" ht="30.75" thickBot="1">
      <c r="B15" s="13" t="s">
        <v>18</v>
      </c>
      <c r="C15" s="168" t="s">
        <v>36</v>
      </c>
      <c r="F15" s="178"/>
      <c r="G15" s="179"/>
      <c r="H15" s="179"/>
      <c r="I15" s="180"/>
    </row>
    <row r="17" ht="15.75" thickBot="1">
      <c r="B17" s="9" t="s">
        <v>15</v>
      </c>
    </row>
    <row r="18" spans="2:12" ht="75" customHeight="1">
      <c r="B18" s="50" t="s">
        <v>28</v>
      </c>
      <c r="C18" s="51" t="s">
        <v>6</v>
      </c>
      <c r="D18" s="51" t="s">
        <v>17</v>
      </c>
      <c r="E18" s="51" t="s">
        <v>7</v>
      </c>
      <c r="F18" s="51" t="s">
        <v>8</v>
      </c>
      <c r="G18" s="51" t="s">
        <v>9</v>
      </c>
      <c r="H18" s="51" t="s">
        <v>10</v>
      </c>
      <c r="I18" s="51" t="s">
        <v>11</v>
      </c>
      <c r="J18" s="51" t="s">
        <v>12</v>
      </c>
      <c r="K18" s="51" t="s">
        <v>13</v>
      </c>
      <c r="L18" s="52" t="s">
        <v>14</v>
      </c>
    </row>
    <row r="19" spans="2:12" ht="63.75">
      <c r="B19" s="24">
        <v>49241712</v>
      </c>
      <c r="C19" s="25" t="s">
        <v>53</v>
      </c>
      <c r="D19" s="27" t="s">
        <v>54</v>
      </c>
      <c r="E19" s="28" t="s">
        <v>40</v>
      </c>
      <c r="F19" s="27" t="s">
        <v>55</v>
      </c>
      <c r="G19" s="27" t="s">
        <v>41</v>
      </c>
      <c r="H19" s="40">
        <v>10000000</v>
      </c>
      <c r="I19" s="40">
        <v>10000000</v>
      </c>
      <c r="J19" s="22" t="s">
        <v>37</v>
      </c>
      <c r="K19" s="22" t="s">
        <v>38</v>
      </c>
      <c r="L19" s="23" t="s">
        <v>39</v>
      </c>
    </row>
    <row r="20" spans="2:12" ht="111.75" customHeight="1">
      <c r="B20" s="24">
        <v>90141600</v>
      </c>
      <c r="C20" s="25" t="s">
        <v>42</v>
      </c>
      <c r="D20" s="26" t="s">
        <v>56</v>
      </c>
      <c r="E20" s="28" t="s">
        <v>43</v>
      </c>
      <c r="F20" s="27" t="s">
        <v>57</v>
      </c>
      <c r="G20" s="27" t="s">
        <v>44</v>
      </c>
      <c r="H20" s="40">
        <v>4800000000</v>
      </c>
      <c r="I20" s="40">
        <v>4800000000</v>
      </c>
      <c r="J20" s="22" t="s">
        <v>37</v>
      </c>
      <c r="K20" s="22" t="s">
        <v>38</v>
      </c>
      <c r="L20" s="23" t="s">
        <v>39</v>
      </c>
    </row>
    <row r="21" spans="2:12" ht="101.25" customHeight="1">
      <c r="B21" s="24">
        <v>90141600</v>
      </c>
      <c r="C21" s="25" t="s">
        <v>58</v>
      </c>
      <c r="D21" s="26" t="s">
        <v>56</v>
      </c>
      <c r="E21" s="28" t="s">
        <v>45</v>
      </c>
      <c r="F21" s="27" t="s">
        <v>59</v>
      </c>
      <c r="G21" s="27" t="s">
        <v>46</v>
      </c>
      <c r="H21" s="40">
        <v>5200000000</v>
      </c>
      <c r="I21" s="40">
        <v>5200000000</v>
      </c>
      <c r="J21" s="22" t="s">
        <v>37</v>
      </c>
      <c r="K21" s="22" t="s">
        <v>38</v>
      </c>
      <c r="L21" s="23" t="s">
        <v>39</v>
      </c>
    </row>
    <row r="22" spans="2:12" ht="63.75">
      <c r="B22" s="24">
        <v>86101800</v>
      </c>
      <c r="C22" s="25" t="s">
        <v>47</v>
      </c>
      <c r="D22" s="27" t="s">
        <v>60</v>
      </c>
      <c r="E22" s="29" t="s">
        <v>61</v>
      </c>
      <c r="F22" s="27" t="s">
        <v>57</v>
      </c>
      <c r="G22" s="27" t="s">
        <v>41</v>
      </c>
      <c r="H22" s="40">
        <v>56846292</v>
      </c>
      <c r="I22" s="40">
        <v>56846292</v>
      </c>
      <c r="J22" s="22" t="s">
        <v>37</v>
      </c>
      <c r="K22" s="22" t="s">
        <v>38</v>
      </c>
      <c r="L22" s="23" t="s">
        <v>39</v>
      </c>
    </row>
    <row r="23" spans="2:12" ht="63.75">
      <c r="B23" s="24" t="s">
        <v>48</v>
      </c>
      <c r="C23" s="25" t="s">
        <v>49</v>
      </c>
      <c r="D23" s="27" t="s">
        <v>60</v>
      </c>
      <c r="E23" s="29" t="s">
        <v>50</v>
      </c>
      <c r="F23" s="27" t="s">
        <v>51</v>
      </c>
      <c r="G23" s="27" t="s">
        <v>52</v>
      </c>
      <c r="H23" s="40">
        <v>70000000</v>
      </c>
      <c r="I23" s="40">
        <v>70000000</v>
      </c>
      <c r="J23" s="22" t="s">
        <v>37</v>
      </c>
      <c r="K23" s="22" t="s">
        <v>38</v>
      </c>
      <c r="L23" s="23" t="s">
        <v>39</v>
      </c>
    </row>
    <row r="24" spans="2:12" ht="69.75" customHeight="1">
      <c r="B24" s="24">
        <v>82101900</v>
      </c>
      <c r="C24" s="25" t="s">
        <v>582</v>
      </c>
      <c r="D24" s="30" t="s">
        <v>72</v>
      </c>
      <c r="E24" s="30" t="s">
        <v>67</v>
      </c>
      <c r="F24" s="27" t="s">
        <v>68</v>
      </c>
      <c r="G24" s="27" t="s">
        <v>69</v>
      </c>
      <c r="H24" s="40">
        <v>920000000</v>
      </c>
      <c r="I24" s="40">
        <v>920000000</v>
      </c>
      <c r="J24" s="27" t="s">
        <v>37</v>
      </c>
      <c r="K24" s="27" t="s">
        <v>70</v>
      </c>
      <c r="L24" s="23" t="s">
        <v>71</v>
      </c>
    </row>
    <row r="25" spans="2:12" ht="51">
      <c r="B25" s="24" t="s">
        <v>62</v>
      </c>
      <c r="C25" s="25" t="s">
        <v>63</v>
      </c>
      <c r="D25" s="30" t="s">
        <v>72</v>
      </c>
      <c r="E25" s="30" t="s">
        <v>67</v>
      </c>
      <c r="F25" s="27" t="s">
        <v>68</v>
      </c>
      <c r="G25" s="27" t="s">
        <v>69</v>
      </c>
      <c r="H25" s="40">
        <v>230000000</v>
      </c>
      <c r="I25" s="40">
        <v>230000000</v>
      </c>
      <c r="J25" s="27" t="s">
        <v>37</v>
      </c>
      <c r="K25" s="27" t="s">
        <v>70</v>
      </c>
      <c r="L25" s="23" t="s">
        <v>71</v>
      </c>
    </row>
    <row r="26" spans="2:12" ht="51">
      <c r="B26" s="24" t="s">
        <v>64</v>
      </c>
      <c r="C26" s="25" t="s">
        <v>65</v>
      </c>
      <c r="D26" s="30" t="s">
        <v>72</v>
      </c>
      <c r="E26" s="30" t="s">
        <v>67</v>
      </c>
      <c r="F26" s="27" t="s">
        <v>68</v>
      </c>
      <c r="G26" s="27" t="s">
        <v>69</v>
      </c>
      <c r="H26" s="40">
        <v>250000000</v>
      </c>
      <c r="I26" s="40">
        <v>250000000</v>
      </c>
      <c r="J26" s="27" t="s">
        <v>37</v>
      </c>
      <c r="K26" s="27" t="s">
        <v>70</v>
      </c>
      <c r="L26" s="23" t="s">
        <v>71</v>
      </c>
    </row>
    <row r="27" spans="2:12" ht="51">
      <c r="B27" s="24" t="s">
        <v>667</v>
      </c>
      <c r="C27" s="25" t="s">
        <v>66</v>
      </c>
      <c r="D27" s="30" t="s">
        <v>72</v>
      </c>
      <c r="E27" s="30" t="s">
        <v>67</v>
      </c>
      <c r="F27" s="27" t="s">
        <v>68</v>
      </c>
      <c r="G27" s="27" t="s">
        <v>69</v>
      </c>
      <c r="H27" s="40">
        <v>1400000000</v>
      </c>
      <c r="I27" s="40">
        <v>1400000000</v>
      </c>
      <c r="J27" s="27" t="s">
        <v>37</v>
      </c>
      <c r="K27" s="27" t="s">
        <v>70</v>
      </c>
      <c r="L27" s="23" t="s">
        <v>71</v>
      </c>
    </row>
    <row r="28" spans="2:12" ht="140.25">
      <c r="B28" s="24">
        <v>80131500</v>
      </c>
      <c r="C28" s="25" t="s">
        <v>73</v>
      </c>
      <c r="D28" s="31" t="s">
        <v>74</v>
      </c>
      <c r="E28" s="32" t="s">
        <v>285</v>
      </c>
      <c r="F28" s="27" t="s">
        <v>75</v>
      </c>
      <c r="G28" s="27" t="s">
        <v>179</v>
      </c>
      <c r="H28" s="40">
        <v>31436592</v>
      </c>
      <c r="I28" s="40">
        <f>+H28</f>
        <v>31436592</v>
      </c>
      <c r="J28" s="31" t="s">
        <v>70</v>
      </c>
      <c r="K28" s="31" t="s">
        <v>70</v>
      </c>
      <c r="L28" s="23" t="s">
        <v>76</v>
      </c>
    </row>
    <row r="29" spans="2:12" ht="45" customHeight="1">
      <c r="B29" s="24">
        <v>83121700</v>
      </c>
      <c r="C29" s="25" t="s">
        <v>77</v>
      </c>
      <c r="D29" s="31" t="s">
        <v>74</v>
      </c>
      <c r="E29" s="33" t="s">
        <v>598</v>
      </c>
      <c r="F29" s="27" t="s">
        <v>75</v>
      </c>
      <c r="G29" s="27" t="s">
        <v>41</v>
      </c>
      <c r="H29" s="40">
        <v>220000000</v>
      </c>
      <c r="I29" s="40">
        <f aca="true" t="shared" si="0" ref="I29:I53">+H29</f>
        <v>220000000</v>
      </c>
      <c r="J29" s="31" t="s">
        <v>70</v>
      </c>
      <c r="K29" s="31" t="s">
        <v>70</v>
      </c>
      <c r="L29" s="23" t="s">
        <v>79</v>
      </c>
    </row>
    <row r="30" spans="2:12" ht="51">
      <c r="B30" s="24" t="s">
        <v>80</v>
      </c>
      <c r="C30" s="25" t="s">
        <v>170</v>
      </c>
      <c r="D30" s="31" t="s">
        <v>74</v>
      </c>
      <c r="E30" s="33" t="s">
        <v>598</v>
      </c>
      <c r="F30" s="27" t="s">
        <v>75</v>
      </c>
      <c r="G30" s="27" t="s">
        <v>179</v>
      </c>
      <c r="H30" s="40">
        <v>260000000</v>
      </c>
      <c r="I30" s="40">
        <f t="shared" si="0"/>
        <v>260000000</v>
      </c>
      <c r="J30" s="31" t="s">
        <v>70</v>
      </c>
      <c r="K30" s="31" t="s">
        <v>70</v>
      </c>
      <c r="L30" s="23" t="s">
        <v>81</v>
      </c>
    </row>
    <row r="31" spans="2:12" ht="103.5" customHeight="1">
      <c r="B31" s="24" t="s">
        <v>82</v>
      </c>
      <c r="C31" s="25" t="s">
        <v>83</v>
      </c>
      <c r="D31" s="31" t="s">
        <v>74</v>
      </c>
      <c r="E31" s="33" t="s">
        <v>43</v>
      </c>
      <c r="F31" s="27" t="s">
        <v>75</v>
      </c>
      <c r="G31" s="27" t="s">
        <v>41</v>
      </c>
      <c r="H31" s="40">
        <v>345000000</v>
      </c>
      <c r="I31" s="40">
        <f t="shared" si="0"/>
        <v>345000000</v>
      </c>
      <c r="J31" s="31" t="s">
        <v>70</v>
      </c>
      <c r="K31" s="31" t="s">
        <v>70</v>
      </c>
      <c r="L31" s="23" t="s">
        <v>79</v>
      </c>
    </row>
    <row r="32" spans="2:12" ht="55.5" customHeight="1">
      <c r="B32" s="24">
        <v>86111504</v>
      </c>
      <c r="C32" s="25" t="s">
        <v>218</v>
      </c>
      <c r="D32" s="31" t="s">
        <v>74</v>
      </c>
      <c r="E32" s="33" t="s">
        <v>43</v>
      </c>
      <c r="F32" s="27" t="s">
        <v>75</v>
      </c>
      <c r="G32" s="27" t="s">
        <v>85</v>
      </c>
      <c r="H32" s="40">
        <v>350000000</v>
      </c>
      <c r="I32" s="40">
        <f t="shared" si="0"/>
        <v>350000000</v>
      </c>
      <c r="J32" s="31" t="s">
        <v>70</v>
      </c>
      <c r="K32" s="31" t="s">
        <v>70</v>
      </c>
      <c r="L32" s="23" t="s">
        <v>86</v>
      </c>
    </row>
    <row r="33" spans="2:12" ht="77.25" customHeight="1">
      <c r="B33" s="24">
        <v>80101504</v>
      </c>
      <c r="C33" s="25" t="s">
        <v>87</v>
      </c>
      <c r="D33" s="31" t="s">
        <v>74</v>
      </c>
      <c r="E33" s="33" t="s">
        <v>43</v>
      </c>
      <c r="F33" s="27" t="s">
        <v>75</v>
      </c>
      <c r="G33" s="27" t="s">
        <v>41</v>
      </c>
      <c r="H33" s="40">
        <v>280000000</v>
      </c>
      <c r="I33" s="40">
        <f t="shared" si="0"/>
        <v>280000000</v>
      </c>
      <c r="J33" s="31" t="s">
        <v>70</v>
      </c>
      <c r="K33" s="31" t="s">
        <v>70</v>
      </c>
      <c r="L33" s="23" t="s">
        <v>88</v>
      </c>
    </row>
    <row r="34" spans="2:12" ht="57.75" customHeight="1">
      <c r="B34" s="24">
        <v>83121700</v>
      </c>
      <c r="C34" s="25" t="s">
        <v>89</v>
      </c>
      <c r="D34" s="31" t="s">
        <v>74</v>
      </c>
      <c r="E34" s="33" t="s">
        <v>599</v>
      </c>
      <c r="F34" s="27" t="s">
        <v>75</v>
      </c>
      <c r="G34" s="27" t="s">
        <v>179</v>
      </c>
      <c r="H34" s="40">
        <v>867473143</v>
      </c>
      <c r="I34" s="40">
        <f t="shared" si="0"/>
        <v>867473143</v>
      </c>
      <c r="J34" s="31" t="s">
        <v>70</v>
      </c>
      <c r="K34" s="31" t="s">
        <v>70</v>
      </c>
      <c r="L34" s="23" t="s">
        <v>90</v>
      </c>
    </row>
    <row r="35" spans="2:12" ht="76.5">
      <c r="B35" s="24" t="s">
        <v>91</v>
      </c>
      <c r="C35" s="25" t="s">
        <v>92</v>
      </c>
      <c r="D35" s="31" t="s">
        <v>74</v>
      </c>
      <c r="E35" s="33" t="s">
        <v>600</v>
      </c>
      <c r="F35" s="27" t="s">
        <v>75</v>
      </c>
      <c r="G35" s="27" t="s">
        <v>179</v>
      </c>
      <c r="H35" s="40">
        <v>2600000000</v>
      </c>
      <c r="I35" s="40">
        <f t="shared" si="0"/>
        <v>2600000000</v>
      </c>
      <c r="J35" s="31" t="s">
        <v>70</v>
      </c>
      <c r="K35" s="31" t="s">
        <v>70</v>
      </c>
      <c r="L35" s="23" t="s">
        <v>81</v>
      </c>
    </row>
    <row r="36" spans="2:12" ht="60.75" customHeight="1">
      <c r="B36" s="24">
        <v>86131900</v>
      </c>
      <c r="C36" s="25" t="s">
        <v>93</v>
      </c>
      <c r="D36" s="31" t="s">
        <v>74</v>
      </c>
      <c r="E36" s="33" t="s">
        <v>43</v>
      </c>
      <c r="F36" s="27" t="s">
        <v>75</v>
      </c>
      <c r="G36" s="27" t="s">
        <v>175</v>
      </c>
      <c r="H36" s="40">
        <v>374286000</v>
      </c>
      <c r="I36" s="40">
        <f t="shared" si="0"/>
        <v>374286000</v>
      </c>
      <c r="J36" s="31" t="s">
        <v>70</v>
      </c>
      <c r="K36" s="31" t="s">
        <v>70</v>
      </c>
      <c r="L36" s="23" t="s">
        <v>79</v>
      </c>
    </row>
    <row r="37" spans="2:12" ht="61.5" customHeight="1">
      <c r="B37" s="24">
        <v>80101504</v>
      </c>
      <c r="C37" s="25" t="s">
        <v>94</v>
      </c>
      <c r="D37" s="31" t="s">
        <v>74</v>
      </c>
      <c r="E37" s="33" t="s">
        <v>601</v>
      </c>
      <c r="F37" s="27" t="s">
        <v>75</v>
      </c>
      <c r="G37" s="27" t="s">
        <v>175</v>
      </c>
      <c r="H37" s="40">
        <v>151993600</v>
      </c>
      <c r="I37" s="40">
        <f t="shared" si="0"/>
        <v>151993600</v>
      </c>
      <c r="J37" s="31" t="s">
        <v>70</v>
      </c>
      <c r="K37" s="31" t="s">
        <v>70</v>
      </c>
      <c r="L37" s="23" t="s">
        <v>81</v>
      </c>
    </row>
    <row r="38" spans="2:12" ht="102">
      <c r="B38" s="24" t="s">
        <v>95</v>
      </c>
      <c r="C38" s="25" t="s">
        <v>96</v>
      </c>
      <c r="D38" s="31" t="s">
        <v>74</v>
      </c>
      <c r="E38" s="33" t="s">
        <v>602</v>
      </c>
      <c r="F38" s="27" t="s">
        <v>75</v>
      </c>
      <c r="G38" s="27" t="s">
        <v>179</v>
      </c>
      <c r="H38" s="40">
        <v>562332120</v>
      </c>
      <c r="I38" s="40">
        <f t="shared" si="0"/>
        <v>562332120</v>
      </c>
      <c r="J38" s="31" t="s">
        <v>70</v>
      </c>
      <c r="K38" s="31" t="s">
        <v>70</v>
      </c>
      <c r="L38" s="23" t="s">
        <v>79</v>
      </c>
    </row>
    <row r="39" spans="2:12" ht="114.75">
      <c r="B39" s="24" t="s">
        <v>668</v>
      </c>
      <c r="C39" s="25" t="s">
        <v>97</v>
      </c>
      <c r="D39" s="31" t="s">
        <v>74</v>
      </c>
      <c r="E39" s="33" t="s">
        <v>602</v>
      </c>
      <c r="F39" s="27" t="s">
        <v>75</v>
      </c>
      <c r="G39" s="27" t="s">
        <v>175</v>
      </c>
      <c r="H39" s="40">
        <v>977536876</v>
      </c>
      <c r="I39" s="40">
        <f t="shared" si="0"/>
        <v>977536876</v>
      </c>
      <c r="J39" s="31" t="s">
        <v>70</v>
      </c>
      <c r="K39" s="31" t="s">
        <v>70</v>
      </c>
      <c r="L39" s="23" t="s">
        <v>98</v>
      </c>
    </row>
    <row r="40" spans="2:12" ht="76.5">
      <c r="B40" s="24">
        <v>80101703</v>
      </c>
      <c r="C40" s="25" t="s">
        <v>568</v>
      </c>
      <c r="D40" s="31" t="s">
        <v>74</v>
      </c>
      <c r="E40" s="33" t="s">
        <v>603</v>
      </c>
      <c r="F40" s="27" t="s">
        <v>75</v>
      </c>
      <c r="G40" s="27" t="s">
        <v>175</v>
      </c>
      <c r="H40" s="40">
        <v>302260000</v>
      </c>
      <c r="I40" s="40">
        <f t="shared" si="0"/>
        <v>302260000</v>
      </c>
      <c r="J40" s="31" t="s">
        <v>70</v>
      </c>
      <c r="K40" s="31" t="s">
        <v>70</v>
      </c>
      <c r="L40" s="23" t="s">
        <v>100</v>
      </c>
    </row>
    <row r="41" spans="2:12" ht="63.75">
      <c r="B41" s="24">
        <v>80131500</v>
      </c>
      <c r="C41" s="25" t="s">
        <v>101</v>
      </c>
      <c r="D41" s="31" t="s">
        <v>74</v>
      </c>
      <c r="E41" s="33" t="s">
        <v>281</v>
      </c>
      <c r="F41" s="27" t="s">
        <v>75</v>
      </c>
      <c r="G41" s="27" t="s">
        <v>175</v>
      </c>
      <c r="H41" s="40">
        <v>59280000</v>
      </c>
      <c r="I41" s="40">
        <f t="shared" si="0"/>
        <v>59280000</v>
      </c>
      <c r="J41" s="31" t="s">
        <v>70</v>
      </c>
      <c r="K41" s="31" t="s">
        <v>70</v>
      </c>
      <c r="L41" s="23" t="s">
        <v>102</v>
      </c>
    </row>
    <row r="42" spans="2:12" ht="70.5" customHeight="1">
      <c r="B42" s="24">
        <v>80101504</v>
      </c>
      <c r="C42" s="25" t="s">
        <v>103</v>
      </c>
      <c r="D42" s="31" t="s">
        <v>74</v>
      </c>
      <c r="E42" s="33" t="s">
        <v>604</v>
      </c>
      <c r="F42" s="27" t="s">
        <v>75</v>
      </c>
      <c r="G42" s="27" t="s">
        <v>175</v>
      </c>
      <c r="H42" s="40">
        <v>137171288</v>
      </c>
      <c r="I42" s="40">
        <f>H42</f>
        <v>137171288</v>
      </c>
      <c r="J42" s="31" t="s">
        <v>70</v>
      </c>
      <c r="K42" s="31" t="s">
        <v>70</v>
      </c>
      <c r="L42" s="23" t="s">
        <v>88</v>
      </c>
    </row>
    <row r="43" spans="2:12" ht="51.75" customHeight="1">
      <c r="B43" s="24" t="s">
        <v>669</v>
      </c>
      <c r="C43" s="25" t="s">
        <v>605</v>
      </c>
      <c r="D43" s="150" t="s">
        <v>74</v>
      </c>
      <c r="E43" s="153" t="s">
        <v>43</v>
      </c>
      <c r="F43" s="83" t="s">
        <v>606</v>
      </c>
      <c r="G43" s="83" t="s">
        <v>174</v>
      </c>
      <c r="H43" s="154">
        <v>7955268904</v>
      </c>
      <c r="I43" s="154">
        <f t="shared" si="0"/>
        <v>7955268904</v>
      </c>
      <c r="J43" s="150" t="s">
        <v>70</v>
      </c>
      <c r="K43" s="150" t="s">
        <v>70</v>
      </c>
      <c r="L43" s="97" t="s">
        <v>104</v>
      </c>
    </row>
    <row r="44" spans="2:12" ht="115.5" customHeight="1">
      <c r="B44" s="24">
        <v>86121500</v>
      </c>
      <c r="C44" s="25" t="s">
        <v>105</v>
      </c>
      <c r="D44" s="31" t="s">
        <v>74</v>
      </c>
      <c r="E44" s="33" t="s">
        <v>106</v>
      </c>
      <c r="F44" s="27" t="s">
        <v>107</v>
      </c>
      <c r="G44" s="27" t="s">
        <v>175</v>
      </c>
      <c r="H44" s="40">
        <v>66550000</v>
      </c>
      <c r="I44" s="40">
        <f t="shared" si="0"/>
        <v>66550000</v>
      </c>
      <c r="J44" s="31" t="s">
        <v>70</v>
      </c>
      <c r="K44" s="31" t="s">
        <v>70</v>
      </c>
      <c r="L44" s="23" t="s">
        <v>86</v>
      </c>
    </row>
    <row r="45" spans="2:12" ht="96" customHeight="1">
      <c r="B45" s="24" t="s">
        <v>108</v>
      </c>
      <c r="C45" s="25" t="s">
        <v>109</v>
      </c>
      <c r="D45" s="31" t="s">
        <v>74</v>
      </c>
      <c r="E45" s="33" t="s">
        <v>106</v>
      </c>
      <c r="F45" s="27" t="s">
        <v>107</v>
      </c>
      <c r="G45" s="27" t="s">
        <v>175</v>
      </c>
      <c r="H45" s="40">
        <v>149129924</v>
      </c>
      <c r="I45" s="40">
        <f t="shared" si="0"/>
        <v>149129924</v>
      </c>
      <c r="J45" s="31" t="s">
        <v>70</v>
      </c>
      <c r="K45" s="31" t="s">
        <v>70</v>
      </c>
      <c r="L45" s="23" t="s">
        <v>81</v>
      </c>
    </row>
    <row r="46" spans="2:12" ht="51">
      <c r="B46" s="24">
        <v>86111600</v>
      </c>
      <c r="C46" s="25" t="s">
        <v>110</v>
      </c>
      <c r="D46" s="31" t="s">
        <v>74</v>
      </c>
      <c r="E46" s="33" t="s">
        <v>111</v>
      </c>
      <c r="F46" s="27" t="s">
        <v>75</v>
      </c>
      <c r="G46" s="27" t="s">
        <v>175</v>
      </c>
      <c r="H46" s="40">
        <v>60000000</v>
      </c>
      <c r="I46" s="40">
        <f t="shared" si="0"/>
        <v>60000000</v>
      </c>
      <c r="J46" s="31" t="s">
        <v>70</v>
      </c>
      <c r="K46" s="31" t="s">
        <v>70</v>
      </c>
      <c r="L46" s="23" t="s">
        <v>81</v>
      </c>
    </row>
    <row r="47" spans="2:12" ht="63.75">
      <c r="B47" s="24" t="s">
        <v>112</v>
      </c>
      <c r="C47" s="25" t="s">
        <v>113</v>
      </c>
      <c r="D47" s="31" t="s">
        <v>74</v>
      </c>
      <c r="E47" s="33" t="s">
        <v>84</v>
      </c>
      <c r="F47" s="27" t="s">
        <v>75</v>
      </c>
      <c r="G47" s="27" t="s">
        <v>175</v>
      </c>
      <c r="H47" s="40">
        <v>547040000</v>
      </c>
      <c r="I47" s="40">
        <f t="shared" si="0"/>
        <v>547040000</v>
      </c>
      <c r="J47" s="31" t="s">
        <v>70</v>
      </c>
      <c r="K47" s="31" t="s">
        <v>70</v>
      </c>
      <c r="L47" s="23" t="s">
        <v>114</v>
      </c>
    </row>
    <row r="48" spans="2:12" ht="54" customHeight="1">
      <c r="B48" s="24">
        <v>80161501</v>
      </c>
      <c r="C48" s="25" t="s">
        <v>115</v>
      </c>
      <c r="D48" s="31" t="s">
        <v>74</v>
      </c>
      <c r="E48" s="33" t="s">
        <v>116</v>
      </c>
      <c r="F48" s="27" t="s">
        <v>75</v>
      </c>
      <c r="G48" s="27" t="s">
        <v>174</v>
      </c>
      <c r="H48" s="40">
        <v>1194217144</v>
      </c>
      <c r="I48" s="40">
        <f t="shared" si="0"/>
        <v>1194217144</v>
      </c>
      <c r="J48" s="31" t="s">
        <v>70</v>
      </c>
      <c r="K48" s="31" t="s">
        <v>70</v>
      </c>
      <c r="L48" s="23" t="s">
        <v>117</v>
      </c>
    </row>
    <row r="49" spans="2:12" ht="114.75">
      <c r="B49" s="24">
        <v>80131500</v>
      </c>
      <c r="C49" s="25" t="s">
        <v>118</v>
      </c>
      <c r="D49" s="31" t="s">
        <v>74</v>
      </c>
      <c r="E49" s="33" t="s">
        <v>119</v>
      </c>
      <c r="F49" s="27" t="s">
        <v>75</v>
      </c>
      <c r="G49" s="27" t="s">
        <v>175</v>
      </c>
      <c r="H49" s="40">
        <v>2000000000</v>
      </c>
      <c r="I49" s="40">
        <f>+H49</f>
        <v>2000000000</v>
      </c>
      <c r="J49" s="31" t="s">
        <v>70</v>
      </c>
      <c r="K49" s="31" t="s">
        <v>70</v>
      </c>
      <c r="L49" s="23" t="s">
        <v>120</v>
      </c>
    </row>
    <row r="50" spans="2:12" ht="102">
      <c r="B50" s="24" t="s">
        <v>121</v>
      </c>
      <c r="C50" s="25" t="s">
        <v>122</v>
      </c>
      <c r="D50" s="31" t="s">
        <v>74</v>
      </c>
      <c r="E50" s="33" t="s">
        <v>123</v>
      </c>
      <c r="F50" s="27" t="s">
        <v>75</v>
      </c>
      <c r="G50" s="27" t="s">
        <v>178</v>
      </c>
      <c r="H50" s="40">
        <v>1000000000</v>
      </c>
      <c r="I50" s="40">
        <f t="shared" si="0"/>
        <v>1000000000</v>
      </c>
      <c r="J50" s="31" t="s">
        <v>70</v>
      </c>
      <c r="K50" s="31" t="s">
        <v>70</v>
      </c>
      <c r="L50" s="23" t="s">
        <v>86</v>
      </c>
    </row>
    <row r="51" spans="2:12" ht="84.75" customHeight="1">
      <c r="B51" s="24">
        <v>81112501</v>
      </c>
      <c r="C51" s="25" t="s">
        <v>171</v>
      </c>
      <c r="D51" s="31" t="s">
        <v>74</v>
      </c>
      <c r="E51" s="33" t="s">
        <v>124</v>
      </c>
      <c r="F51" s="27" t="s">
        <v>125</v>
      </c>
      <c r="G51" s="27" t="s">
        <v>85</v>
      </c>
      <c r="H51" s="40">
        <v>300000000</v>
      </c>
      <c r="I51" s="40">
        <f t="shared" si="0"/>
        <v>300000000</v>
      </c>
      <c r="J51" s="31" t="s">
        <v>70</v>
      </c>
      <c r="K51" s="31" t="s">
        <v>70</v>
      </c>
      <c r="L51" s="23" t="s">
        <v>98</v>
      </c>
    </row>
    <row r="52" spans="2:12" ht="81" customHeight="1">
      <c r="B52" s="24">
        <v>83121700</v>
      </c>
      <c r="C52" s="25" t="s">
        <v>126</v>
      </c>
      <c r="D52" s="31" t="s">
        <v>74</v>
      </c>
      <c r="E52" s="33" t="s">
        <v>78</v>
      </c>
      <c r="F52" s="27" t="s">
        <v>75</v>
      </c>
      <c r="G52" s="27" t="s">
        <v>175</v>
      </c>
      <c r="H52" s="40">
        <v>26620000</v>
      </c>
      <c r="I52" s="40">
        <f t="shared" si="0"/>
        <v>26620000</v>
      </c>
      <c r="J52" s="31" t="s">
        <v>70</v>
      </c>
      <c r="K52" s="31" t="s">
        <v>70</v>
      </c>
      <c r="L52" s="23" t="s">
        <v>127</v>
      </c>
    </row>
    <row r="53" spans="2:12" ht="76.5">
      <c r="B53" s="24">
        <v>83121700</v>
      </c>
      <c r="C53" s="25" t="s">
        <v>128</v>
      </c>
      <c r="D53" s="31" t="s">
        <v>74</v>
      </c>
      <c r="E53" s="33" t="s">
        <v>78</v>
      </c>
      <c r="F53" s="27" t="s">
        <v>75</v>
      </c>
      <c r="G53" s="27" t="s">
        <v>175</v>
      </c>
      <c r="H53" s="40">
        <v>59280000</v>
      </c>
      <c r="I53" s="40">
        <f t="shared" si="0"/>
        <v>59280000</v>
      </c>
      <c r="J53" s="31" t="s">
        <v>70</v>
      </c>
      <c r="K53" s="31" t="s">
        <v>70</v>
      </c>
      <c r="L53" s="23" t="s">
        <v>127</v>
      </c>
    </row>
    <row r="54" spans="2:12" ht="38.25">
      <c r="B54" s="24">
        <v>86101710</v>
      </c>
      <c r="C54" s="25" t="s">
        <v>129</v>
      </c>
      <c r="D54" s="31" t="s">
        <v>74</v>
      </c>
      <c r="E54" s="33" t="s">
        <v>111</v>
      </c>
      <c r="F54" s="27" t="s">
        <v>75</v>
      </c>
      <c r="G54" s="27" t="s">
        <v>130</v>
      </c>
      <c r="H54" s="40">
        <v>50000000</v>
      </c>
      <c r="I54" s="40">
        <f>+H54</f>
        <v>50000000</v>
      </c>
      <c r="J54" s="31" t="s">
        <v>70</v>
      </c>
      <c r="K54" s="31" t="s">
        <v>70</v>
      </c>
      <c r="L54" s="23" t="s">
        <v>132</v>
      </c>
    </row>
    <row r="55" spans="2:12" ht="51">
      <c r="B55" s="24">
        <v>86101710</v>
      </c>
      <c r="C55" s="25" t="s">
        <v>131</v>
      </c>
      <c r="D55" s="31" t="s">
        <v>74</v>
      </c>
      <c r="E55" s="33" t="s">
        <v>111</v>
      </c>
      <c r="F55" s="27" t="s">
        <v>75</v>
      </c>
      <c r="G55" s="27" t="s">
        <v>175</v>
      </c>
      <c r="H55" s="40">
        <v>440000000</v>
      </c>
      <c r="I55" s="40">
        <f>+H55</f>
        <v>440000000</v>
      </c>
      <c r="J55" s="31" t="s">
        <v>70</v>
      </c>
      <c r="K55" s="31" t="s">
        <v>70</v>
      </c>
      <c r="L55" s="23" t="s">
        <v>132</v>
      </c>
    </row>
    <row r="56" spans="2:12" ht="60.75" customHeight="1">
      <c r="B56" s="24">
        <v>86101710</v>
      </c>
      <c r="C56" s="25" t="s">
        <v>133</v>
      </c>
      <c r="D56" s="31" t="s">
        <v>74</v>
      </c>
      <c r="E56" s="33" t="s">
        <v>111</v>
      </c>
      <c r="F56" s="27" t="s">
        <v>75</v>
      </c>
      <c r="G56" s="27" t="s">
        <v>175</v>
      </c>
      <c r="H56" s="40">
        <v>100000000</v>
      </c>
      <c r="I56" s="40">
        <f>+H56</f>
        <v>100000000</v>
      </c>
      <c r="J56" s="31" t="s">
        <v>70</v>
      </c>
      <c r="K56" s="31" t="s">
        <v>70</v>
      </c>
      <c r="L56" s="23" t="s">
        <v>132</v>
      </c>
    </row>
    <row r="57" spans="2:12" ht="38.25">
      <c r="B57" s="24">
        <v>86101710</v>
      </c>
      <c r="C57" s="25" t="s">
        <v>134</v>
      </c>
      <c r="D57" s="31" t="s">
        <v>74</v>
      </c>
      <c r="E57" s="33" t="s">
        <v>111</v>
      </c>
      <c r="F57" s="27" t="s">
        <v>75</v>
      </c>
      <c r="G57" s="27" t="s">
        <v>175</v>
      </c>
      <c r="H57" s="40">
        <v>53000000</v>
      </c>
      <c r="I57" s="40">
        <f>+H57</f>
        <v>53000000</v>
      </c>
      <c r="J57" s="31" t="s">
        <v>70</v>
      </c>
      <c r="K57" s="31" t="s">
        <v>70</v>
      </c>
      <c r="L57" s="23" t="s">
        <v>132</v>
      </c>
    </row>
    <row r="58" spans="2:12" ht="72" customHeight="1">
      <c r="B58" s="24" t="s">
        <v>670</v>
      </c>
      <c r="C58" s="25" t="s">
        <v>135</v>
      </c>
      <c r="D58" s="31" t="s">
        <v>74</v>
      </c>
      <c r="E58" s="32" t="s">
        <v>136</v>
      </c>
      <c r="F58" s="27" t="s">
        <v>75</v>
      </c>
      <c r="G58" s="27" t="s">
        <v>175</v>
      </c>
      <c r="H58" s="40">
        <v>21112000</v>
      </c>
      <c r="I58" s="40">
        <f>+H58</f>
        <v>21112000</v>
      </c>
      <c r="J58" s="31" t="s">
        <v>70</v>
      </c>
      <c r="K58" s="31" t="s">
        <v>70</v>
      </c>
      <c r="L58" s="23" t="s">
        <v>137</v>
      </c>
    </row>
    <row r="59" spans="2:12" ht="89.25">
      <c r="B59" s="24" t="s">
        <v>138</v>
      </c>
      <c r="C59" s="25" t="s">
        <v>139</v>
      </c>
      <c r="D59" s="36" t="s">
        <v>74</v>
      </c>
      <c r="E59" s="33" t="s">
        <v>78</v>
      </c>
      <c r="F59" s="27" t="s">
        <v>140</v>
      </c>
      <c r="G59" s="27" t="s">
        <v>178</v>
      </c>
      <c r="H59" s="40">
        <v>4185372186</v>
      </c>
      <c r="I59" s="40">
        <v>4185372186</v>
      </c>
      <c r="J59" s="31" t="s">
        <v>70</v>
      </c>
      <c r="K59" s="31" t="s">
        <v>70</v>
      </c>
      <c r="L59" s="23" t="s">
        <v>132</v>
      </c>
    </row>
    <row r="60" spans="2:12" ht="88.5" customHeight="1">
      <c r="B60" s="24" t="s">
        <v>141</v>
      </c>
      <c r="C60" s="25" t="s">
        <v>142</v>
      </c>
      <c r="D60" s="36" t="s">
        <v>74</v>
      </c>
      <c r="E60" s="33" t="s">
        <v>143</v>
      </c>
      <c r="F60" s="27" t="s">
        <v>144</v>
      </c>
      <c r="G60" s="27" t="s">
        <v>178</v>
      </c>
      <c r="H60" s="40">
        <v>500000000</v>
      </c>
      <c r="I60" s="40">
        <v>500000000</v>
      </c>
      <c r="J60" s="31" t="s">
        <v>70</v>
      </c>
      <c r="K60" s="31" t="s">
        <v>70</v>
      </c>
      <c r="L60" s="23" t="s">
        <v>132</v>
      </c>
    </row>
    <row r="61" spans="2:12" ht="88.5" customHeight="1">
      <c r="B61" s="24">
        <v>90131500</v>
      </c>
      <c r="C61" s="25" t="s">
        <v>145</v>
      </c>
      <c r="D61" s="36" t="s">
        <v>74</v>
      </c>
      <c r="E61" s="33" t="s">
        <v>146</v>
      </c>
      <c r="F61" s="27" t="s">
        <v>144</v>
      </c>
      <c r="G61" s="27" t="s">
        <v>177</v>
      </c>
      <c r="H61" s="40">
        <v>280000000</v>
      </c>
      <c r="I61" s="40">
        <v>280000000</v>
      </c>
      <c r="J61" s="31" t="s">
        <v>70</v>
      </c>
      <c r="K61" s="31" t="s">
        <v>70</v>
      </c>
      <c r="L61" s="23" t="s">
        <v>132</v>
      </c>
    </row>
    <row r="62" spans="2:12" ht="45" customHeight="1">
      <c r="B62" s="24">
        <v>90131500</v>
      </c>
      <c r="C62" s="25" t="s">
        <v>147</v>
      </c>
      <c r="D62" s="31" t="s">
        <v>74</v>
      </c>
      <c r="E62" s="33" t="s">
        <v>148</v>
      </c>
      <c r="F62" s="27" t="s">
        <v>144</v>
      </c>
      <c r="G62" s="27" t="s">
        <v>175</v>
      </c>
      <c r="H62" s="40">
        <v>300000000</v>
      </c>
      <c r="I62" s="40">
        <v>300000000</v>
      </c>
      <c r="J62" s="31" t="s">
        <v>70</v>
      </c>
      <c r="K62" s="31" t="s">
        <v>70</v>
      </c>
      <c r="L62" s="23" t="s">
        <v>132</v>
      </c>
    </row>
    <row r="63" spans="2:12" ht="51">
      <c r="B63" s="24">
        <v>90131500</v>
      </c>
      <c r="C63" s="25" t="s">
        <v>149</v>
      </c>
      <c r="D63" s="31" t="s">
        <v>74</v>
      </c>
      <c r="E63" s="33" t="s">
        <v>136</v>
      </c>
      <c r="F63" s="27" t="s">
        <v>144</v>
      </c>
      <c r="G63" s="27" t="s">
        <v>175</v>
      </c>
      <c r="H63" s="40">
        <v>4000000000</v>
      </c>
      <c r="I63" s="40">
        <v>4000000000</v>
      </c>
      <c r="J63" s="31" t="s">
        <v>70</v>
      </c>
      <c r="K63" s="31" t="s">
        <v>70</v>
      </c>
      <c r="L63" s="23" t="s">
        <v>132</v>
      </c>
    </row>
    <row r="64" spans="2:12" ht="82.5" customHeight="1">
      <c r="B64" s="24">
        <v>90131500</v>
      </c>
      <c r="C64" s="25" t="s">
        <v>150</v>
      </c>
      <c r="D64" s="31" t="s">
        <v>74</v>
      </c>
      <c r="E64" s="33" t="s">
        <v>151</v>
      </c>
      <c r="F64" s="27" t="s">
        <v>144</v>
      </c>
      <c r="G64" s="27" t="s">
        <v>175</v>
      </c>
      <c r="H64" s="40">
        <v>280000000</v>
      </c>
      <c r="I64" s="40">
        <v>280000000</v>
      </c>
      <c r="J64" s="31" t="s">
        <v>70</v>
      </c>
      <c r="K64" s="31" t="s">
        <v>70</v>
      </c>
      <c r="L64" s="23" t="s">
        <v>132</v>
      </c>
    </row>
    <row r="65" spans="2:12" ht="58.5" customHeight="1">
      <c r="B65" s="24">
        <v>90131500</v>
      </c>
      <c r="C65" s="25" t="s">
        <v>152</v>
      </c>
      <c r="D65" s="31" t="s">
        <v>74</v>
      </c>
      <c r="E65" s="38" t="s">
        <v>136</v>
      </c>
      <c r="F65" s="27" t="s">
        <v>144</v>
      </c>
      <c r="G65" s="27" t="s">
        <v>175</v>
      </c>
      <c r="H65" s="40">
        <v>150000000</v>
      </c>
      <c r="I65" s="40">
        <v>150000000</v>
      </c>
      <c r="J65" s="31" t="s">
        <v>70</v>
      </c>
      <c r="K65" s="31" t="s">
        <v>70</v>
      </c>
      <c r="L65" s="23" t="s">
        <v>132</v>
      </c>
    </row>
    <row r="66" spans="2:12" ht="69.75" customHeight="1">
      <c r="B66" s="24">
        <v>93141703</v>
      </c>
      <c r="C66" s="25" t="s">
        <v>153</v>
      </c>
      <c r="D66" s="36" t="s">
        <v>154</v>
      </c>
      <c r="E66" s="33" t="s">
        <v>146</v>
      </c>
      <c r="F66" s="27" t="s">
        <v>144</v>
      </c>
      <c r="G66" s="27" t="s">
        <v>175</v>
      </c>
      <c r="H66" s="40">
        <v>400000000</v>
      </c>
      <c r="I66" s="40">
        <v>400000000</v>
      </c>
      <c r="J66" s="31" t="s">
        <v>70</v>
      </c>
      <c r="K66" s="31" t="s">
        <v>70</v>
      </c>
      <c r="L66" s="23" t="s">
        <v>132</v>
      </c>
    </row>
    <row r="67" spans="2:12" ht="38.25">
      <c r="B67" s="24" t="s">
        <v>172</v>
      </c>
      <c r="C67" s="25" t="s">
        <v>155</v>
      </c>
      <c r="D67" s="36" t="s">
        <v>156</v>
      </c>
      <c r="E67" s="33" t="s">
        <v>157</v>
      </c>
      <c r="F67" s="27" t="s">
        <v>144</v>
      </c>
      <c r="G67" s="27" t="s">
        <v>175</v>
      </c>
      <c r="H67" s="40">
        <v>120000000</v>
      </c>
      <c r="I67" s="40">
        <v>120000000</v>
      </c>
      <c r="J67" s="31" t="s">
        <v>70</v>
      </c>
      <c r="K67" s="31" t="s">
        <v>70</v>
      </c>
      <c r="L67" s="23" t="s">
        <v>132</v>
      </c>
    </row>
    <row r="68" spans="2:12" ht="38.25">
      <c r="B68" s="24">
        <v>60121604</v>
      </c>
      <c r="C68" s="25" t="s">
        <v>158</v>
      </c>
      <c r="D68" s="39" t="s">
        <v>154</v>
      </c>
      <c r="E68" s="39" t="s">
        <v>136</v>
      </c>
      <c r="F68" s="27" t="s">
        <v>159</v>
      </c>
      <c r="G68" s="27" t="s">
        <v>175</v>
      </c>
      <c r="H68" s="40">
        <v>100000000</v>
      </c>
      <c r="I68" s="40">
        <v>100000000</v>
      </c>
      <c r="J68" s="31" t="s">
        <v>70</v>
      </c>
      <c r="K68" s="31" t="s">
        <v>70</v>
      </c>
      <c r="L68" s="23" t="s">
        <v>132</v>
      </c>
    </row>
    <row r="69" spans="2:12" ht="38.25">
      <c r="B69" s="24">
        <v>86101710</v>
      </c>
      <c r="C69" s="25" t="s">
        <v>160</v>
      </c>
      <c r="D69" s="39" t="s">
        <v>74</v>
      </c>
      <c r="E69" s="39" t="s">
        <v>99</v>
      </c>
      <c r="F69" s="27" t="s">
        <v>144</v>
      </c>
      <c r="G69" s="27" t="s">
        <v>176</v>
      </c>
      <c r="H69" s="40">
        <v>50000000</v>
      </c>
      <c r="I69" s="40">
        <v>50000000</v>
      </c>
      <c r="J69" s="31" t="s">
        <v>70</v>
      </c>
      <c r="K69" s="31" t="s">
        <v>70</v>
      </c>
      <c r="L69" s="23" t="s">
        <v>132</v>
      </c>
    </row>
    <row r="70" spans="2:12" ht="42" customHeight="1">
      <c r="B70" s="24" t="s">
        <v>161</v>
      </c>
      <c r="C70" s="25" t="s">
        <v>162</v>
      </c>
      <c r="D70" s="39" t="s">
        <v>156</v>
      </c>
      <c r="E70" s="39" t="s">
        <v>136</v>
      </c>
      <c r="F70" s="27" t="s">
        <v>144</v>
      </c>
      <c r="G70" s="27" t="s">
        <v>175</v>
      </c>
      <c r="H70" s="40">
        <v>130000000</v>
      </c>
      <c r="I70" s="40">
        <v>130000000</v>
      </c>
      <c r="J70" s="31" t="s">
        <v>70</v>
      </c>
      <c r="K70" s="31" t="s">
        <v>70</v>
      </c>
      <c r="L70" s="23" t="s">
        <v>132</v>
      </c>
    </row>
    <row r="71" spans="2:12" ht="57.75" customHeight="1">
      <c r="B71" s="24">
        <v>81151705</v>
      </c>
      <c r="C71" s="25" t="s">
        <v>163</v>
      </c>
      <c r="D71" s="39" t="s">
        <v>164</v>
      </c>
      <c r="E71" s="39" t="s">
        <v>165</v>
      </c>
      <c r="F71" s="27" t="s">
        <v>144</v>
      </c>
      <c r="G71" s="27" t="s">
        <v>175</v>
      </c>
      <c r="H71" s="40">
        <v>150000000</v>
      </c>
      <c r="I71" s="40">
        <v>150000000</v>
      </c>
      <c r="J71" s="31" t="s">
        <v>70</v>
      </c>
      <c r="K71" s="31" t="s">
        <v>70</v>
      </c>
      <c r="L71" s="23" t="s">
        <v>132</v>
      </c>
    </row>
    <row r="72" spans="2:12" ht="67.5" customHeight="1">
      <c r="B72" s="24" t="s">
        <v>173</v>
      </c>
      <c r="C72" s="25" t="s">
        <v>166</v>
      </c>
      <c r="D72" s="39" t="s">
        <v>156</v>
      </c>
      <c r="E72" s="39" t="s">
        <v>165</v>
      </c>
      <c r="F72" s="27" t="s">
        <v>144</v>
      </c>
      <c r="G72" s="27" t="s">
        <v>175</v>
      </c>
      <c r="H72" s="40">
        <v>80000000</v>
      </c>
      <c r="I72" s="40">
        <v>80000000</v>
      </c>
      <c r="J72" s="31" t="s">
        <v>70</v>
      </c>
      <c r="K72" s="31" t="s">
        <v>70</v>
      </c>
      <c r="L72" s="23" t="s">
        <v>132</v>
      </c>
    </row>
    <row r="73" spans="2:12" ht="46.5" customHeight="1">
      <c r="B73" s="24">
        <v>86101710</v>
      </c>
      <c r="C73" s="25" t="s">
        <v>167</v>
      </c>
      <c r="D73" s="39" t="s">
        <v>154</v>
      </c>
      <c r="E73" s="39" t="s">
        <v>165</v>
      </c>
      <c r="F73" s="27" t="s">
        <v>144</v>
      </c>
      <c r="G73" s="27" t="s">
        <v>175</v>
      </c>
      <c r="H73" s="40">
        <v>50000000</v>
      </c>
      <c r="I73" s="40">
        <v>50000000</v>
      </c>
      <c r="J73" s="31" t="s">
        <v>70</v>
      </c>
      <c r="K73" s="31" t="s">
        <v>70</v>
      </c>
      <c r="L73" s="23" t="s">
        <v>132</v>
      </c>
    </row>
    <row r="74" spans="2:12" ht="42.75" customHeight="1">
      <c r="B74" s="24">
        <v>93141703</v>
      </c>
      <c r="C74" s="25" t="s">
        <v>168</v>
      </c>
      <c r="D74" s="39" t="s">
        <v>154</v>
      </c>
      <c r="E74" s="39" t="s">
        <v>169</v>
      </c>
      <c r="F74" s="27" t="s">
        <v>144</v>
      </c>
      <c r="G74" s="27" t="s">
        <v>175</v>
      </c>
      <c r="H74" s="40">
        <v>80000000</v>
      </c>
      <c r="I74" s="40">
        <v>80000000</v>
      </c>
      <c r="J74" s="31" t="s">
        <v>70</v>
      </c>
      <c r="K74" s="31" t="s">
        <v>70</v>
      </c>
      <c r="L74" s="23" t="s">
        <v>132</v>
      </c>
    </row>
    <row r="75" spans="2:12" ht="57.75" customHeight="1">
      <c r="B75" s="44">
        <v>90101800</v>
      </c>
      <c r="C75" s="25" t="s">
        <v>180</v>
      </c>
      <c r="D75" s="45" t="s">
        <v>181</v>
      </c>
      <c r="E75" s="45" t="s">
        <v>182</v>
      </c>
      <c r="F75" s="27" t="s">
        <v>183</v>
      </c>
      <c r="G75" s="27" t="s">
        <v>184</v>
      </c>
      <c r="H75" s="40">
        <v>3000000</v>
      </c>
      <c r="I75" s="40">
        <v>3000000</v>
      </c>
      <c r="J75" s="46" t="s">
        <v>37</v>
      </c>
      <c r="K75" s="46" t="s">
        <v>38</v>
      </c>
      <c r="L75" s="23" t="s">
        <v>249</v>
      </c>
    </row>
    <row r="76" spans="2:12" ht="58.5" customHeight="1">
      <c r="B76" s="44" t="s">
        <v>671</v>
      </c>
      <c r="C76" s="25" t="s">
        <v>185</v>
      </c>
      <c r="D76" s="46" t="s">
        <v>186</v>
      </c>
      <c r="E76" s="46" t="s">
        <v>187</v>
      </c>
      <c r="F76" s="27" t="s">
        <v>183</v>
      </c>
      <c r="G76" s="27" t="s">
        <v>188</v>
      </c>
      <c r="H76" s="40">
        <v>500000</v>
      </c>
      <c r="I76" s="40">
        <v>500000</v>
      </c>
      <c r="J76" s="46" t="s">
        <v>37</v>
      </c>
      <c r="K76" s="46" t="s">
        <v>38</v>
      </c>
      <c r="L76" s="23" t="s">
        <v>249</v>
      </c>
    </row>
    <row r="77" spans="2:12" ht="51">
      <c r="B77" s="44">
        <v>81112306</v>
      </c>
      <c r="C77" s="25" t="s">
        <v>189</v>
      </c>
      <c r="D77" s="47" t="s">
        <v>190</v>
      </c>
      <c r="E77" s="46" t="s">
        <v>191</v>
      </c>
      <c r="F77" s="27" t="s">
        <v>183</v>
      </c>
      <c r="G77" s="27" t="s">
        <v>192</v>
      </c>
      <c r="H77" s="40">
        <v>3000000</v>
      </c>
      <c r="I77" s="40">
        <v>3000000</v>
      </c>
      <c r="J77" s="46" t="s">
        <v>37</v>
      </c>
      <c r="K77" s="46" t="s">
        <v>38</v>
      </c>
      <c r="L77" s="23" t="s">
        <v>249</v>
      </c>
    </row>
    <row r="78" spans="2:12" ht="51">
      <c r="B78" s="44">
        <v>43212104</v>
      </c>
      <c r="C78" s="25" t="s">
        <v>193</v>
      </c>
      <c r="D78" s="47" t="s">
        <v>60</v>
      </c>
      <c r="E78" s="45" t="s">
        <v>194</v>
      </c>
      <c r="F78" s="27" t="s">
        <v>183</v>
      </c>
      <c r="G78" s="27" t="s">
        <v>192</v>
      </c>
      <c r="H78" s="40">
        <v>1500000</v>
      </c>
      <c r="I78" s="40">
        <v>1500000</v>
      </c>
      <c r="J78" s="46" t="s">
        <v>37</v>
      </c>
      <c r="K78" s="46" t="s">
        <v>38</v>
      </c>
      <c r="L78" s="23" t="s">
        <v>249</v>
      </c>
    </row>
    <row r="79" spans="2:12" ht="51">
      <c r="B79" s="44" t="s">
        <v>195</v>
      </c>
      <c r="C79" s="25" t="s">
        <v>196</v>
      </c>
      <c r="D79" s="41" t="s">
        <v>190</v>
      </c>
      <c r="E79" s="43" t="s">
        <v>197</v>
      </c>
      <c r="F79" s="27" t="s">
        <v>183</v>
      </c>
      <c r="G79" s="27" t="s">
        <v>192</v>
      </c>
      <c r="H79" s="40">
        <v>8000000</v>
      </c>
      <c r="I79" s="40">
        <v>8000000</v>
      </c>
      <c r="J79" s="46" t="s">
        <v>37</v>
      </c>
      <c r="K79" s="46" t="s">
        <v>38</v>
      </c>
      <c r="L79" s="23" t="s">
        <v>249</v>
      </c>
    </row>
    <row r="80" spans="2:12" ht="51">
      <c r="B80" s="44">
        <v>73151900</v>
      </c>
      <c r="C80" s="25" t="s">
        <v>198</v>
      </c>
      <c r="D80" s="43" t="s">
        <v>186</v>
      </c>
      <c r="E80" s="43" t="s">
        <v>199</v>
      </c>
      <c r="F80" s="27" t="s">
        <v>183</v>
      </c>
      <c r="G80" s="27" t="s">
        <v>200</v>
      </c>
      <c r="H80" s="40">
        <v>4000000</v>
      </c>
      <c r="I80" s="40">
        <v>4000000</v>
      </c>
      <c r="J80" s="46" t="s">
        <v>37</v>
      </c>
      <c r="K80" s="46" t="s">
        <v>38</v>
      </c>
      <c r="L80" s="23" t="s">
        <v>249</v>
      </c>
    </row>
    <row r="81" spans="2:12" ht="51">
      <c r="B81" s="44">
        <v>72154066</v>
      </c>
      <c r="C81" s="25" t="s">
        <v>201</v>
      </c>
      <c r="D81" s="41" t="s">
        <v>190</v>
      </c>
      <c r="E81" s="43" t="s">
        <v>197</v>
      </c>
      <c r="F81" s="27" t="s">
        <v>183</v>
      </c>
      <c r="G81" s="27" t="s">
        <v>200</v>
      </c>
      <c r="H81" s="40">
        <v>6000000</v>
      </c>
      <c r="I81" s="40">
        <v>6000000</v>
      </c>
      <c r="J81" s="46" t="s">
        <v>37</v>
      </c>
      <c r="K81" s="46" t="s">
        <v>38</v>
      </c>
      <c r="L81" s="23" t="s">
        <v>249</v>
      </c>
    </row>
    <row r="82" spans="2:12" ht="51">
      <c r="B82" s="44">
        <v>80101604</v>
      </c>
      <c r="C82" s="25" t="s">
        <v>202</v>
      </c>
      <c r="D82" s="45" t="s">
        <v>203</v>
      </c>
      <c r="E82" s="45" t="s">
        <v>199</v>
      </c>
      <c r="F82" s="27" t="s">
        <v>204</v>
      </c>
      <c r="G82" s="27" t="s">
        <v>200</v>
      </c>
      <c r="H82" s="40">
        <v>800000000</v>
      </c>
      <c r="I82" s="40">
        <v>800000000</v>
      </c>
      <c r="J82" s="46" t="s">
        <v>37</v>
      </c>
      <c r="K82" s="46" t="s">
        <v>38</v>
      </c>
      <c r="L82" s="23" t="s">
        <v>249</v>
      </c>
    </row>
    <row r="83" spans="2:12" ht="51">
      <c r="B83" s="44">
        <v>93151502</v>
      </c>
      <c r="C83" s="25" t="s">
        <v>205</v>
      </c>
      <c r="D83" s="48" t="s">
        <v>206</v>
      </c>
      <c r="E83" s="42" t="s">
        <v>191</v>
      </c>
      <c r="F83" s="27" t="s">
        <v>204</v>
      </c>
      <c r="G83" s="27" t="s">
        <v>41</v>
      </c>
      <c r="H83" s="40">
        <v>42000000</v>
      </c>
      <c r="I83" s="40">
        <v>42000000</v>
      </c>
      <c r="J83" s="46" t="s">
        <v>37</v>
      </c>
      <c r="K83" s="46" t="s">
        <v>38</v>
      </c>
      <c r="L83" s="23" t="s">
        <v>249</v>
      </c>
    </row>
    <row r="84" spans="2:12" ht="51">
      <c r="B84" s="44">
        <v>80101505</v>
      </c>
      <c r="C84" s="25" t="s">
        <v>211</v>
      </c>
      <c r="D84" s="49" t="s">
        <v>203</v>
      </c>
      <c r="E84" s="43" t="s">
        <v>43</v>
      </c>
      <c r="F84" s="27" t="s">
        <v>204</v>
      </c>
      <c r="G84" s="27" t="s">
        <v>41</v>
      </c>
      <c r="H84" s="40">
        <v>250000000</v>
      </c>
      <c r="I84" s="40">
        <v>250000000</v>
      </c>
      <c r="J84" s="43" t="s">
        <v>37</v>
      </c>
      <c r="K84" s="43" t="s">
        <v>38</v>
      </c>
      <c r="L84" s="23" t="s">
        <v>249</v>
      </c>
    </row>
    <row r="85" spans="2:12" ht="75.75" customHeight="1">
      <c r="B85" s="44">
        <v>93151505</v>
      </c>
      <c r="C85" s="158" t="s">
        <v>272</v>
      </c>
      <c r="D85" s="41" t="s">
        <v>190</v>
      </c>
      <c r="E85" s="43" t="s">
        <v>210</v>
      </c>
      <c r="F85" s="27" t="s">
        <v>204</v>
      </c>
      <c r="G85" s="27" t="s">
        <v>41</v>
      </c>
      <c r="H85" s="40">
        <v>40000000</v>
      </c>
      <c r="I85" s="40">
        <v>40000000</v>
      </c>
      <c r="J85" s="43" t="s">
        <v>37</v>
      </c>
      <c r="K85" s="43" t="s">
        <v>38</v>
      </c>
      <c r="L85" s="23" t="s">
        <v>249</v>
      </c>
    </row>
    <row r="86" spans="2:12" ht="51">
      <c r="B86" s="44">
        <v>43232304</v>
      </c>
      <c r="C86" s="25" t="s">
        <v>273</v>
      </c>
      <c r="D86" s="49" t="s">
        <v>190</v>
      </c>
      <c r="E86" s="43" t="s">
        <v>274</v>
      </c>
      <c r="F86" s="27" t="s">
        <v>183</v>
      </c>
      <c r="G86" s="27" t="s">
        <v>41</v>
      </c>
      <c r="H86" s="40">
        <v>16745000</v>
      </c>
      <c r="I86" s="40">
        <f>H86</f>
        <v>16745000</v>
      </c>
      <c r="J86" s="43" t="s">
        <v>37</v>
      </c>
      <c r="K86" s="43" t="s">
        <v>38</v>
      </c>
      <c r="L86" s="23" t="s">
        <v>249</v>
      </c>
    </row>
    <row r="87" spans="2:12" ht="51">
      <c r="B87" s="44" t="s">
        <v>212</v>
      </c>
      <c r="C87" s="25" t="s">
        <v>213</v>
      </c>
      <c r="D87" s="49" t="s">
        <v>190</v>
      </c>
      <c r="E87" s="43" t="s">
        <v>194</v>
      </c>
      <c r="F87" s="27" t="s">
        <v>183</v>
      </c>
      <c r="G87" s="27" t="s">
        <v>41</v>
      </c>
      <c r="H87" s="40">
        <v>1755000</v>
      </c>
      <c r="I87" s="40">
        <v>1755000</v>
      </c>
      <c r="J87" s="43" t="s">
        <v>37</v>
      </c>
      <c r="K87" s="43" t="s">
        <v>38</v>
      </c>
      <c r="L87" s="23" t="s">
        <v>249</v>
      </c>
    </row>
    <row r="88" spans="2:12" ht="51">
      <c r="B88" s="44">
        <v>82121800</v>
      </c>
      <c r="C88" s="25" t="s">
        <v>275</v>
      </c>
      <c r="D88" s="49" t="s">
        <v>60</v>
      </c>
      <c r="E88" s="43" t="s">
        <v>214</v>
      </c>
      <c r="F88" s="27" t="s">
        <v>183</v>
      </c>
      <c r="G88" s="27" t="s">
        <v>41</v>
      </c>
      <c r="H88" s="40">
        <v>20000000</v>
      </c>
      <c r="I88" s="40">
        <v>20000000</v>
      </c>
      <c r="J88" s="43" t="s">
        <v>37</v>
      </c>
      <c r="K88" s="43" t="s">
        <v>38</v>
      </c>
      <c r="L88" s="23" t="s">
        <v>249</v>
      </c>
    </row>
    <row r="89" spans="2:12" ht="111.75" customHeight="1">
      <c r="B89" s="44" t="s">
        <v>215</v>
      </c>
      <c r="C89" s="25" t="s">
        <v>216</v>
      </c>
      <c r="D89" s="41" t="s">
        <v>190</v>
      </c>
      <c r="E89" s="43" t="s">
        <v>217</v>
      </c>
      <c r="F89" s="27" t="s">
        <v>204</v>
      </c>
      <c r="G89" s="27" t="s">
        <v>200</v>
      </c>
      <c r="H89" s="40">
        <v>71500000</v>
      </c>
      <c r="I89" s="40">
        <v>71500000</v>
      </c>
      <c r="J89" s="43" t="s">
        <v>37</v>
      </c>
      <c r="K89" s="43" t="s">
        <v>38</v>
      </c>
      <c r="L89" s="23" t="s">
        <v>249</v>
      </c>
    </row>
    <row r="90" spans="2:12" ht="60">
      <c r="B90" s="58">
        <v>70122000</v>
      </c>
      <c r="C90" s="155" t="s">
        <v>219</v>
      </c>
      <c r="D90" s="60" t="s">
        <v>244</v>
      </c>
      <c r="E90" s="46" t="s">
        <v>199</v>
      </c>
      <c r="F90" s="27" t="s">
        <v>204</v>
      </c>
      <c r="G90" s="27" t="s">
        <v>200</v>
      </c>
      <c r="H90" s="57">
        <v>125000000</v>
      </c>
      <c r="I90" s="57">
        <v>125000000</v>
      </c>
      <c r="J90" s="64" t="s">
        <v>37</v>
      </c>
      <c r="K90" s="43" t="s">
        <v>38</v>
      </c>
      <c r="L90" s="65" t="s">
        <v>220</v>
      </c>
    </row>
    <row r="91" spans="2:12" ht="60">
      <c r="B91" s="58" t="s">
        <v>221</v>
      </c>
      <c r="C91" s="155" t="s">
        <v>222</v>
      </c>
      <c r="D91" s="60" t="s">
        <v>245</v>
      </c>
      <c r="E91" s="64" t="s">
        <v>223</v>
      </c>
      <c r="F91" s="27" t="s">
        <v>204</v>
      </c>
      <c r="G91" s="27" t="s">
        <v>200</v>
      </c>
      <c r="H91" s="57">
        <v>37885345</v>
      </c>
      <c r="I91" s="57">
        <v>37885345</v>
      </c>
      <c r="J91" s="64" t="s">
        <v>37</v>
      </c>
      <c r="K91" s="43" t="s">
        <v>38</v>
      </c>
      <c r="L91" s="65" t="s">
        <v>220</v>
      </c>
    </row>
    <row r="92" spans="2:12" ht="60">
      <c r="B92" s="58" t="s">
        <v>221</v>
      </c>
      <c r="C92" s="155" t="s">
        <v>224</v>
      </c>
      <c r="D92" s="60" t="s">
        <v>245</v>
      </c>
      <c r="E92" s="64" t="s">
        <v>223</v>
      </c>
      <c r="F92" s="27" t="s">
        <v>204</v>
      </c>
      <c r="G92" s="27" t="s">
        <v>200</v>
      </c>
      <c r="H92" s="57">
        <v>23719606</v>
      </c>
      <c r="I92" s="57">
        <v>23719606</v>
      </c>
      <c r="J92" s="64" t="s">
        <v>37</v>
      </c>
      <c r="K92" s="43" t="s">
        <v>38</v>
      </c>
      <c r="L92" s="65" t="s">
        <v>220</v>
      </c>
    </row>
    <row r="93" spans="2:12" ht="60">
      <c r="B93" s="58" t="s">
        <v>221</v>
      </c>
      <c r="C93" s="155" t="s">
        <v>225</v>
      </c>
      <c r="D93" s="60" t="s">
        <v>245</v>
      </c>
      <c r="E93" s="64" t="s">
        <v>223</v>
      </c>
      <c r="F93" s="27" t="s">
        <v>204</v>
      </c>
      <c r="G93" s="27" t="s">
        <v>200</v>
      </c>
      <c r="H93" s="57">
        <v>29147529</v>
      </c>
      <c r="I93" s="57">
        <v>29147529</v>
      </c>
      <c r="J93" s="64" t="s">
        <v>37</v>
      </c>
      <c r="K93" s="43" t="s">
        <v>38</v>
      </c>
      <c r="L93" s="65" t="s">
        <v>220</v>
      </c>
    </row>
    <row r="94" spans="2:12" ht="75">
      <c r="B94" s="58" t="s">
        <v>276</v>
      </c>
      <c r="C94" s="155" t="s">
        <v>226</v>
      </c>
      <c r="D94" s="60" t="s">
        <v>60</v>
      </c>
      <c r="E94" s="64" t="s">
        <v>227</v>
      </c>
      <c r="F94" s="64" t="s">
        <v>228</v>
      </c>
      <c r="G94" s="27" t="s">
        <v>200</v>
      </c>
      <c r="H94" s="57">
        <v>538000000</v>
      </c>
      <c r="I94" s="57">
        <v>538000000</v>
      </c>
      <c r="J94" s="64" t="s">
        <v>37</v>
      </c>
      <c r="K94" s="43" t="s">
        <v>38</v>
      </c>
      <c r="L94" s="65" t="s">
        <v>220</v>
      </c>
    </row>
    <row r="95" spans="2:12" ht="75">
      <c r="B95" s="58" t="s">
        <v>672</v>
      </c>
      <c r="C95" s="155" t="s">
        <v>229</v>
      </c>
      <c r="D95" s="60" t="s">
        <v>245</v>
      </c>
      <c r="E95" s="64" t="s">
        <v>199</v>
      </c>
      <c r="F95" s="27" t="s">
        <v>204</v>
      </c>
      <c r="G95" s="56" t="s">
        <v>248</v>
      </c>
      <c r="H95" s="57">
        <v>50000000</v>
      </c>
      <c r="I95" s="57">
        <v>50000000</v>
      </c>
      <c r="J95" s="64" t="s">
        <v>37</v>
      </c>
      <c r="K95" s="43" t="s">
        <v>38</v>
      </c>
      <c r="L95" s="65" t="s">
        <v>220</v>
      </c>
    </row>
    <row r="96" spans="2:12" ht="60">
      <c r="B96" s="58">
        <v>80141607</v>
      </c>
      <c r="C96" s="155" t="s">
        <v>230</v>
      </c>
      <c r="D96" s="60" t="s">
        <v>246</v>
      </c>
      <c r="E96" s="64" t="s">
        <v>197</v>
      </c>
      <c r="F96" s="27" t="s">
        <v>204</v>
      </c>
      <c r="G96" s="27" t="s">
        <v>200</v>
      </c>
      <c r="H96" s="57">
        <v>100000000</v>
      </c>
      <c r="I96" s="57">
        <v>100000000</v>
      </c>
      <c r="J96" s="64" t="s">
        <v>37</v>
      </c>
      <c r="K96" s="43" t="s">
        <v>38</v>
      </c>
      <c r="L96" s="65" t="s">
        <v>220</v>
      </c>
    </row>
    <row r="97" spans="2:12" ht="60">
      <c r="B97" s="58">
        <v>82101801</v>
      </c>
      <c r="C97" s="155" t="s">
        <v>231</v>
      </c>
      <c r="D97" s="60" t="s">
        <v>245</v>
      </c>
      <c r="E97" s="64" t="s">
        <v>214</v>
      </c>
      <c r="F97" s="27" t="s">
        <v>204</v>
      </c>
      <c r="G97" s="27" t="s">
        <v>200</v>
      </c>
      <c r="H97" s="57">
        <v>61626900</v>
      </c>
      <c r="I97" s="57">
        <v>61626900</v>
      </c>
      <c r="J97" s="64" t="s">
        <v>37</v>
      </c>
      <c r="K97" s="43" t="s">
        <v>38</v>
      </c>
      <c r="L97" s="65" t="s">
        <v>220</v>
      </c>
    </row>
    <row r="98" spans="2:12" ht="75">
      <c r="B98" s="54">
        <v>77101700</v>
      </c>
      <c r="C98" s="159" t="s">
        <v>232</v>
      </c>
      <c r="D98" s="60" t="s">
        <v>60</v>
      </c>
      <c r="E98" s="64" t="s">
        <v>227</v>
      </c>
      <c r="F98" s="64" t="s">
        <v>247</v>
      </c>
      <c r="G98" s="56" t="s">
        <v>248</v>
      </c>
      <c r="H98" s="53">
        <v>100000000</v>
      </c>
      <c r="I98" s="57">
        <v>100000000</v>
      </c>
      <c r="J98" s="64" t="s">
        <v>37</v>
      </c>
      <c r="K98" s="43" t="s">
        <v>38</v>
      </c>
      <c r="L98" s="65" t="s">
        <v>220</v>
      </c>
    </row>
    <row r="99" spans="2:12" ht="75" customHeight="1">
      <c r="B99" s="58">
        <v>77101700</v>
      </c>
      <c r="C99" s="155" t="s">
        <v>233</v>
      </c>
      <c r="D99" s="60" t="s">
        <v>245</v>
      </c>
      <c r="E99" s="64" t="s">
        <v>43</v>
      </c>
      <c r="F99" s="27" t="s">
        <v>204</v>
      </c>
      <c r="G99" s="27" t="s">
        <v>200</v>
      </c>
      <c r="H99" s="57">
        <v>50000000</v>
      </c>
      <c r="I99" s="57">
        <v>50000000</v>
      </c>
      <c r="J99" s="64" t="s">
        <v>37</v>
      </c>
      <c r="K99" s="43" t="s">
        <v>38</v>
      </c>
      <c r="L99" s="65" t="s">
        <v>220</v>
      </c>
    </row>
    <row r="100" spans="2:12" ht="60">
      <c r="B100" s="58">
        <v>77101600</v>
      </c>
      <c r="C100" s="155" t="s">
        <v>234</v>
      </c>
      <c r="D100" s="60" t="s">
        <v>60</v>
      </c>
      <c r="E100" s="64" t="s">
        <v>235</v>
      </c>
      <c r="F100" s="27" t="s">
        <v>204</v>
      </c>
      <c r="G100" s="64" t="s">
        <v>236</v>
      </c>
      <c r="H100" s="57">
        <v>250000000</v>
      </c>
      <c r="I100" s="57">
        <v>250000000</v>
      </c>
      <c r="J100" s="64" t="s">
        <v>37</v>
      </c>
      <c r="K100" s="43" t="s">
        <v>38</v>
      </c>
      <c r="L100" s="65" t="s">
        <v>220</v>
      </c>
    </row>
    <row r="101" spans="2:12" ht="60">
      <c r="B101" s="58">
        <v>77101600</v>
      </c>
      <c r="C101" s="155" t="s">
        <v>237</v>
      </c>
      <c r="D101" s="60" t="s">
        <v>60</v>
      </c>
      <c r="E101" s="64" t="s">
        <v>235</v>
      </c>
      <c r="F101" s="27" t="s">
        <v>204</v>
      </c>
      <c r="G101" s="64" t="s">
        <v>236</v>
      </c>
      <c r="H101" s="57">
        <v>250000000</v>
      </c>
      <c r="I101" s="57">
        <v>250000000</v>
      </c>
      <c r="J101" s="64" t="s">
        <v>37</v>
      </c>
      <c r="K101" s="43" t="s">
        <v>38</v>
      </c>
      <c r="L101" s="65" t="s">
        <v>220</v>
      </c>
    </row>
    <row r="102" spans="2:12" ht="60">
      <c r="B102" s="58">
        <v>95101805</v>
      </c>
      <c r="C102" s="155" t="s">
        <v>238</v>
      </c>
      <c r="D102" s="60" t="s">
        <v>60</v>
      </c>
      <c r="E102" s="64" t="s">
        <v>235</v>
      </c>
      <c r="F102" s="27" t="s">
        <v>204</v>
      </c>
      <c r="G102" s="27" t="s">
        <v>200</v>
      </c>
      <c r="H102" s="57">
        <v>1272634062</v>
      </c>
      <c r="I102" s="57">
        <v>1272634062</v>
      </c>
      <c r="J102" s="64" t="s">
        <v>37</v>
      </c>
      <c r="K102" s="43" t="s">
        <v>38</v>
      </c>
      <c r="L102" s="65" t="s">
        <v>220</v>
      </c>
    </row>
    <row r="103" spans="2:12" ht="60">
      <c r="B103" s="58">
        <v>77101700</v>
      </c>
      <c r="C103" s="155" t="s">
        <v>239</v>
      </c>
      <c r="D103" s="60" t="s">
        <v>60</v>
      </c>
      <c r="E103" s="64" t="s">
        <v>235</v>
      </c>
      <c r="F103" s="27" t="s">
        <v>204</v>
      </c>
      <c r="G103" s="27" t="s">
        <v>200</v>
      </c>
      <c r="H103" s="57">
        <v>50000000</v>
      </c>
      <c r="I103" s="57">
        <v>50000000</v>
      </c>
      <c r="J103" s="64" t="s">
        <v>37</v>
      </c>
      <c r="K103" s="43" t="s">
        <v>38</v>
      </c>
      <c r="L103" s="65" t="s">
        <v>220</v>
      </c>
    </row>
    <row r="104" spans="2:12" ht="60">
      <c r="B104" s="58">
        <v>81112500</v>
      </c>
      <c r="C104" s="155" t="s">
        <v>240</v>
      </c>
      <c r="D104" s="60" t="s">
        <v>245</v>
      </c>
      <c r="E104" s="64" t="s">
        <v>194</v>
      </c>
      <c r="F104" s="27" t="s">
        <v>204</v>
      </c>
      <c r="G104" s="27" t="s">
        <v>200</v>
      </c>
      <c r="H104" s="57">
        <v>10000000</v>
      </c>
      <c r="I104" s="57">
        <v>10000000</v>
      </c>
      <c r="J104" s="64" t="s">
        <v>37</v>
      </c>
      <c r="K104" s="43" t="s">
        <v>38</v>
      </c>
      <c r="L104" s="65" t="s">
        <v>220</v>
      </c>
    </row>
    <row r="105" spans="2:12" ht="60">
      <c r="B105" s="58" t="s">
        <v>241</v>
      </c>
      <c r="C105" s="155" t="s">
        <v>242</v>
      </c>
      <c r="D105" s="60" t="s">
        <v>60</v>
      </c>
      <c r="E105" s="64" t="s">
        <v>214</v>
      </c>
      <c r="F105" s="64" t="s">
        <v>247</v>
      </c>
      <c r="G105" s="27" t="s">
        <v>200</v>
      </c>
      <c r="H105" s="57">
        <v>40000000</v>
      </c>
      <c r="I105" s="57">
        <v>40000000</v>
      </c>
      <c r="J105" s="64" t="s">
        <v>37</v>
      </c>
      <c r="K105" s="43" t="s">
        <v>38</v>
      </c>
      <c r="L105" s="65" t="s">
        <v>220</v>
      </c>
    </row>
    <row r="106" spans="2:12" ht="60">
      <c r="B106" s="58" t="s">
        <v>241</v>
      </c>
      <c r="C106" s="25" t="s">
        <v>243</v>
      </c>
      <c r="D106" s="60" t="s">
        <v>60</v>
      </c>
      <c r="E106" s="64" t="s">
        <v>214</v>
      </c>
      <c r="F106" s="64" t="s">
        <v>247</v>
      </c>
      <c r="G106" s="27" t="s">
        <v>200</v>
      </c>
      <c r="H106" s="57">
        <v>40000000</v>
      </c>
      <c r="I106" s="57">
        <v>40000000</v>
      </c>
      <c r="J106" s="64" t="s">
        <v>37</v>
      </c>
      <c r="K106" s="43" t="s">
        <v>38</v>
      </c>
      <c r="L106" s="65" t="s">
        <v>220</v>
      </c>
    </row>
    <row r="107" spans="2:12" ht="60">
      <c r="B107" s="24">
        <v>93141500</v>
      </c>
      <c r="C107" s="25" t="s">
        <v>253</v>
      </c>
      <c r="D107" s="39" t="s">
        <v>181</v>
      </c>
      <c r="E107" s="39" t="s">
        <v>67</v>
      </c>
      <c r="F107" s="33" t="s">
        <v>254</v>
      </c>
      <c r="G107" s="33" t="s">
        <v>255</v>
      </c>
      <c r="H107" s="37">
        <v>56700000</v>
      </c>
      <c r="I107" s="37">
        <v>56700000</v>
      </c>
      <c r="J107" s="31" t="s">
        <v>70</v>
      </c>
      <c r="K107" s="31" t="s">
        <v>70</v>
      </c>
      <c r="L107" s="65" t="s">
        <v>265</v>
      </c>
    </row>
    <row r="108" spans="2:12" ht="60">
      <c r="B108" s="24">
        <v>81101500</v>
      </c>
      <c r="C108" s="25" t="s">
        <v>256</v>
      </c>
      <c r="D108" s="39" t="s">
        <v>181</v>
      </c>
      <c r="E108" s="39" t="s">
        <v>67</v>
      </c>
      <c r="F108" s="33" t="s">
        <v>254</v>
      </c>
      <c r="G108" s="33" t="s">
        <v>255</v>
      </c>
      <c r="H108" s="37">
        <v>56700000</v>
      </c>
      <c r="I108" s="37">
        <v>56700000</v>
      </c>
      <c r="J108" s="31" t="s">
        <v>70</v>
      </c>
      <c r="K108" s="31" t="s">
        <v>70</v>
      </c>
      <c r="L108" s="65" t="s">
        <v>265</v>
      </c>
    </row>
    <row r="109" spans="2:12" s="66" customFormat="1" ht="60">
      <c r="B109" s="24">
        <v>93141500</v>
      </c>
      <c r="C109" s="25" t="s">
        <v>257</v>
      </c>
      <c r="D109" s="39" t="s">
        <v>181</v>
      </c>
      <c r="E109" s="39" t="s">
        <v>67</v>
      </c>
      <c r="F109" s="33" t="s">
        <v>254</v>
      </c>
      <c r="G109" s="33" t="s">
        <v>255</v>
      </c>
      <c r="H109" s="37">
        <v>56700000</v>
      </c>
      <c r="I109" s="37">
        <v>56700000</v>
      </c>
      <c r="J109" s="31" t="s">
        <v>70</v>
      </c>
      <c r="K109" s="31" t="s">
        <v>70</v>
      </c>
      <c r="L109" s="65" t="s">
        <v>265</v>
      </c>
    </row>
    <row r="110" spans="2:12" s="66" customFormat="1" ht="60">
      <c r="B110" s="24">
        <v>84111700</v>
      </c>
      <c r="C110" s="25" t="s">
        <v>258</v>
      </c>
      <c r="D110" s="39" t="s">
        <v>181</v>
      </c>
      <c r="E110" s="39" t="s">
        <v>67</v>
      </c>
      <c r="F110" s="33" t="s">
        <v>254</v>
      </c>
      <c r="G110" s="33" t="s">
        <v>255</v>
      </c>
      <c r="H110" s="37">
        <v>56700000</v>
      </c>
      <c r="I110" s="37">
        <v>56700000</v>
      </c>
      <c r="J110" s="31" t="s">
        <v>70</v>
      </c>
      <c r="K110" s="31" t="s">
        <v>70</v>
      </c>
      <c r="L110" s="65" t="s">
        <v>265</v>
      </c>
    </row>
    <row r="111" spans="2:12" s="66" customFormat="1" ht="60">
      <c r="B111" s="24">
        <v>80161506</v>
      </c>
      <c r="C111" s="25" t="s">
        <v>259</v>
      </c>
      <c r="D111" s="39" t="s">
        <v>181</v>
      </c>
      <c r="E111" s="39" t="s">
        <v>67</v>
      </c>
      <c r="F111" s="33" t="s">
        <v>254</v>
      </c>
      <c r="G111" s="33" t="s">
        <v>255</v>
      </c>
      <c r="H111" s="37">
        <v>37800000</v>
      </c>
      <c r="I111" s="37">
        <v>37800000</v>
      </c>
      <c r="J111" s="31" t="s">
        <v>70</v>
      </c>
      <c r="K111" s="31" t="s">
        <v>70</v>
      </c>
      <c r="L111" s="65" t="s">
        <v>265</v>
      </c>
    </row>
    <row r="112" spans="2:12" s="66" customFormat="1" ht="60">
      <c r="B112" s="24">
        <v>80161500</v>
      </c>
      <c r="C112" s="25" t="s">
        <v>260</v>
      </c>
      <c r="D112" s="39" t="s">
        <v>181</v>
      </c>
      <c r="E112" s="39" t="s">
        <v>67</v>
      </c>
      <c r="F112" s="33" t="s">
        <v>254</v>
      </c>
      <c r="G112" s="33" t="s">
        <v>255</v>
      </c>
      <c r="H112" s="37">
        <v>37800000</v>
      </c>
      <c r="I112" s="37">
        <v>37800000</v>
      </c>
      <c r="J112" s="31" t="s">
        <v>70</v>
      </c>
      <c r="K112" s="31" t="s">
        <v>70</v>
      </c>
      <c r="L112" s="65" t="s">
        <v>265</v>
      </c>
    </row>
    <row r="113" spans="2:12" s="66" customFormat="1" ht="60">
      <c r="B113" s="24">
        <v>93141500</v>
      </c>
      <c r="C113" s="25" t="s">
        <v>261</v>
      </c>
      <c r="D113" s="39" t="s">
        <v>181</v>
      </c>
      <c r="E113" s="39" t="s">
        <v>67</v>
      </c>
      <c r="F113" s="33" t="s">
        <v>254</v>
      </c>
      <c r="G113" s="33" t="s">
        <v>255</v>
      </c>
      <c r="H113" s="37">
        <v>56700000</v>
      </c>
      <c r="I113" s="37">
        <v>56700000</v>
      </c>
      <c r="J113" s="31" t="s">
        <v>70</v>
      </c>
      <c r="K113" s="31" t="s">
        <v>70</v>
      </c>
      <c r="L113" s="65" t="s">
        <v>265</v>
      </c>
    </row>
    <row r="114" spans="2:12" s="66" customFormat="1" ht="60">
      <c r="B114" s="24">
        <v>93141500</v>
      </c>
      <c r="C114" s="25" t="s">
        <v>262</v>
      </c>
      <c r="D114" s="39" t="s">
        <v>181</v>
      </c>
      <c r="E114" s="39" t="s">
        <v>67</v>
      </c>
      <c r="F114" s="33" t="s">
        <v>254</v>
      </c>
      <c r="G114" s="33" t="s">
        <v>255</v>
      </c>
      <c r="H114" s="37">
        <v>56700000</v>
      </c>
      <c r="I114" s="37">
        <v>56700000</v>
      </c>
      <c r="J114" s="31" t="s">
        <v>70</v>
      </c>
      <c r="K114" s="31" t="s">
        <v>70</v>
      </c>
      <c r="L114" s="65" t="s">
        <v>265</v>
      </c>
    </row>
    <row r="115" spans="2:12" s="66" customFormat="1" ht="60">
      <c r="B115" s="24">
        <v>80161500</v>
      </c>
      <c r="C115" s="25" t="s">
        <v>263</v>
      </c>
      <c r="D115" s="39" t="s">
        <v>181</v>
      </c>
      <c r="E115" s="39" t="s">
        <v>67</v>
      </c>
      <c r="F115" s="33" t="s">
        <v>254</v>
      </c>
      <c r="G115" s="33" t="s">
        <v>255</v>
      </c>
      <c r="H115" s="37">
        <v>22000000</v>
      </c>
      <c r="I115" s="37">
        <v>22000000</v>
      </c>
      <c r="J115" s="31" t="s">
        <v>70</v>
      </c>
      <c r="K115" s="31" t="s">
        <v>70</v>
      </c>
      <c r="L115" s="65" t="s">
        <v>265</v>
      </c>
    </row>
    <row r="116" spans="2:12" s="146" customFormat="1" ht="60">
      <c r="B116" s="142" t="s">
        <v>269</v>
      </c>
      <c r="C116" s="160" t="s">
        <v>278</v>
      </c>
      <c r="D116" s="143" t="s">
        <v>74</v>
      </c>
      <c r="E116" s="143" t="s">
        <v>266</v>
      </c>
      <c r="F116" s="143" t="s">
        <v>277</v>
      </c>
      <c r="G116" s="143" t="s">
        <v>267</v>
      </c>
      <c r="H116" s="144">
        <v>26350000</v>
      </c>
      <c r="I116" s="144">
        <f>H116</f>
        <v>26350000</v>
      </c>
      <c r="J116" s="143" t="s">
        <v>37</v>
      </c>
      <c r="K116" s="143" t="s">
        <v>70</v>
      </c>
      <c r="L116" s="65" t="s">
        <v>268</v>
      </c>
    </row>
    <row r="117" spans="2:12" s="146" customFormat="1" ht="60">
      <c r="B117" s="143">
        <v>81112202</v>
      </c>
      <c r="C117" s="160" t="s">
        <v>271</v>
      </c>
      <c r="D117" s="143" t="s">
        <v>74</v>
      </c>
      <c r="E117" s="143" t="s">
        <v>217</v>
      </c>
      <c r="F117" s="143" t="s">
        <v>209</v>
      </c>
      <c r="G117" s="143" t="s">
        <v>267</v>
      </c>
      <c r="H117" s="144">
        <v>7000000</v>
      </c>
      <c r="I117" s="144">
        <v>7000000</v>
      </c>
      <c r="J117" s="143" t="s">
        <v>37</v>
      </c>
      <c r="K117" s="143" t="s">
        <v>70</v>
      </c>
      <c r="L117" s="65" t="s">
        <v>268</v>
      </c>
    </row>
    <row r="118" spans="2:12" s="146" customFormat="1" ht="60">
      <c r="B118" s="143">
        <v>80101500</v>
      </c>
      <c r="C118" s="160" t="s">
        <v>270</v>
      </c>
      <c r="D118" s="143" t="s">
        <v>264</v>
      </c>
      <c r="E118" s="143" t="s">
        <v>191</v>
      </c>
      <c r="F118" s="143" t="s">
        <v>209</v>
      </c>
      <c r="G118" s="143" t="s">
        <v>267</v>
      </c>
      <c r="H118" s="144">
        <v>369000000</v>
      </c>
      <c r="I118" s="144">
        <f>H118</f>
        <v>369000000</v>
      </c>
      <c r="J118" s="143" t="s">
        <v>37</v>
      </c>
      <c r="K118" s="143" t="s">
        <v>70</v>
      </c>
      <c r="L118" s="65" t="s">
        <v>268</v>
      </c>
    </row>
    <row r="119" spans="2:12" s="146" customFormat="1" ht="96.75" customHeight="1">
      <c r="B119" s="143">
        <v>80101600</v>
      </c>
      <c r="C119" s="160" t="s">
        <v>581</v>
      </c>
      <c r="D119" s="143" t="s">
        <v>74</v>
      </c>
      <c r="E119" s="143" t="s">
        <v>191</v>
      </c>
      <c r="F119" s="143" t="s">
        <v>209</v>
      </c>
      <c r="G119" s="143" t="s">
        <v>267</v>
      </c>
      <c r="H119" s="144">
        <v>140000000</v>
      </c>
      <c r="I119" s="144">
        <v>140000000</v>
      </c>
      <c r="J119" s="143" t="s">
        <v>37</v>
      </c>
      <c r="K119" s="143" t="s">
        <v>70</v>
      </c>
      <c r="L119" s="145" t="s">
        <v>268</v>
      </c>
    </row>
    <row r="120" spans="2:12" s="147" customFormat="1" ht="60">
      <c r="B120" s="149">
        <v>80161500</v>
      </c>
      <c r="C120" s="156" t="s">
        <v>597</v>
      </c>
      <c r="D120" s="149" t="s">
        <v>74</v>
      </c>
      <c r="E120" s="149" t="s">
        <v>191</v>
      </c>
      <c r="F120" s="149" t="s">
        <v>209</v>
      </c>
      <c r="G120" s="149" t="s">
        <v>267</v>
      </c>
      <c r="H120" s="152">
        <v>230000000</v>
      </c>
      <c r="I120" s="152">
        <v>230000000</v>
      </c>
      <c r="J120" s="149" t="s">
        <v>37</v>
      </c>
      <c r="K120" s="149" t="s">
        <v>70</v>
      </c>
      <c r="L120" s="151" t="s">
        <v>596</v>
      </c>
    </row>
    <row r="121" spans="2:12" s="146" customFormat="1" ht="60">
      <c r="B121" s="143">
        <v>84111600</v>
      </c>
      <c r="C121" s="160" t="s">
        <v>279</v>
      </c>
      <c r="D121" s="143" t="s">
        <v>74</v>
      </c>
      <c r="E121" s="143" t="s">
        <v>217</v>
      </c>
      <c r="F121" s="143" t="s">
        <v>209</v>
      </c>
      <c r="G121" s="143" t="s">
        <v>267</v>
      </c>
      <c r="H121" s="144">
        <v>12000000</v>
      </c>
      <c r="I121" s="144">
        <v>12000000</v>
      </c>
      <c r="J121" s="143" t="s">
        <v>37</v>
      </c>
      <c r="K121" s="143" t="s">
        <v>70</v>
      </c>
      <c r="L121" s="145" t="s">
        <v>268</v>
      </c>
    </row>
    <row r="122" spans="2:12" s="66" customFormat="1" ht="63.75">
      <c r="B122" s="71">
        <v>80111500</v>
      </c>
      <c r="C122" s="155" t="s">
        <v>280</v>
      </c>
      <c r="D122" s="72">
        <v>43466</v>
      </c>
      <c r="E122" s="73" t="s">
        <v>281</v>
      </c>
      <c r="F122" s="45" t="s">
        <v>282</v>
      </c>
      <c r="G122" s="45" t="s">
        <v>41</v>
      </c>
      <c r="H122" s="53">
        <v>130000000</v>
      </c>
      <c r="I122" s="74">
        <v>130000000</v>
      </c>
      <c r="J122" s="45" t="s">
        <v>37</v>
      </c>
      <c r="K122" s="45" t="s">
        <v>38</v>
      </c>
      <c r="L122" s="75" t="s">
        <v>283</v>
      </c>
    </row>
    <row r="123" spans="2:12" s="66" customFormat="1" ht="60">
      <c r="B123" s="71">
        <v>78102200</v>
      </c>
      <c r="C123" s="155" t="s">
        <v>284</v>
      </c>
      <c r="D123" s="72">
        <v>43466</v>
      </c>
      <c r="E123" s="73" t="s">
        <v>285</v>
      </c>
      <c r="F123" s="45" t="s">
        <v>286</v>
      </c>
      <c r="G123" s="45" t="s">
        <v>41</v>
      </c>
      <c r="H123" s="53">
        <v>480000000</v>
      </c>
      <c r="I123" s="74">
        <v>480000000</v>
      </c>
      <c r="J123" s="45" t="s">
        <v>37</v>
      </c>
      <c r="K123" s="45" t="s">
        <v>38</v>
      </c>
      <c r="L123" s="75" t="s">
        <v>283</v>
      </c>
    </row>
    <row r="124" spans="2:12" s="66" customFormat="1" ht="76.5">
      <c r="B124" s="71">
        <v>78131800</v>
      </c>
      <c r="C124" s="155" t="s">
        <v>287</v>
      </c>
      <c r="D124" s="72">
        <v>43466</v>
      </c>
      <c r="E124" s="73" t="s">
        <v>285</v>
      </c>
      <c r="F124" s="45" t="s">
        <v>282</v>
      </c>
      <c r="G124" s="45" t="s">
        <v>41</v>
      </c>
      <c r="H124" s="53">
        <v>745000000</v>
      </c>
      <c r="I124" s="74">
        <v>745000000</v>
      </c>
      <c r="J124" s="45" t="s">
        <v>37</v>
      </c>
      <c r="K124" s="45" t="s">
        <v>38</v>
      </c>
      <c r="L124" s="75" t="s">
        <v>288</v>
      </c>
    </row>
    <row r="125" spans="2:12" s="66" customFormat="1" ht="63.75">
      <c r="B125" s="44" t="s">
        <v>673</v>
      </c>
      <c r="C125" s="155" t="s">
        <v>656</v>
      </c>
      <c r="D125" s="72">
        <v>43466</v>
      </c>
      <c r="E125" s="73" t="s">
        <v>67</v>
      </c>
      <c r="F125" s="45" t="s">
        <v>209</v>
      </c>
      <c r="G125" s="45" t="s">
        <v>41</v>
      </c>
      <c r="H125" s="53">
        <v>89100000</v>
      </c>
      <c r="I125" s="74">
        <f>H125</f>
        <v>89100000</v>
      </c>
      <c r="J125" s="45" t="s">
        <v>37</v>
      </c>
      <c r="K125" s="45" t="s">
        <v>289</v>
      </c>
      <c r="L125" s="75" t="s">
        <v>290</v>
      </c>
    </row>
    <row r="126" spans="2:12" s="66" customFormat="1" ht="66" customHeight="1">
      <c r="B126" s="44">
        <v>80111500</v>
      </c>
      <c r="C126" s="155" t="s">
        <v>557</v>
      </c>
      <c r="D126" s="72" t="s">
        <v>244</v>
      </c>
      <c r="E126" s="91" t="s">
        <v>67</v>
      </c>
      <c r="F126" s="86" t="s">
        <v>209</v>
      </c>
      <c r="G126" s="86" t="s">
        <v>41</v>
      </c>
      <c r="H126" s="93">
        <v>430000000</v>
      </c>
      <c r="I126" s="94">
        <f>H126</f>
        <v>430000000</v>
      </c>
      <c r="J126" s="86" t="s">
        <v>37</v>
      </c>
      <c r="K126" s="86" t="s">
        <v>289</v>
      </c>
      <c r="L126" s="88" t="s">
        <v>558</v>
      </c>
    </row>
    <row r="127" spans="2:12" s="66" customFormat="1" ht="63" customHeight="1">
      <c r="B127" s="44" t="s">
        <v>291</v>
      </c>
      <c r="C127" s="155" t="s">
        <v>292</v>
      </c>
      <c r="D127" s="72">
        <v>43466</v>
      </c>
      <c r="E127" s="73" t="s">
        <v>67</v>
      </c>
      <c r="F127" s="45" t="s">
        <v>209</v>
      </c>
      <c r="G127" s="45" t="s">
        <v>41</v>
      </c>
      <c r="H127" s="53">
        <v>75000000</v>
      </c>
      <c r="I127" s="74">
        <v>75000000</v>
      </c>
      <c r="J127" s="45" t="s">
        <v>37</v>
      </c>
      <c r="K127" s="45" t="s">
        <v>289</v>
      </c>
      <c r="L127" s="75" t="s">
        <v>293</v>
      </c>
    </row>
    <row r="128" spans="2:12" s="66" customFormat="1" ht="58.5" customHeight="1">
      <c r="B128" s="44" t="s">
        <v>294</v>
      </c>
      <c r="C128" s="155" t="s">
        <v>661</v>
      </c>
      <c r="D128" s="72">
        <v>43466</v>
      </c>
      <c r="E128" s="73" t="s">
        <v>223</v>
      </c>
      <c r="F128" s="45" t="s">
        <v>209</v>
      </c>
      <c r="G128" s="45" t="s">
        <v>41</v>
      </c>
      <c r="H128" s="53">
        <v>158000000</v>
      </c>
      <c r="I128" s="74">
        <f>H128</f>
        <v>158000000</v>
      </c>
      <c r="J128" s="45" t="s">
        <v>37</v>
      </c>
      <c r="K128" s="45" t="s">
        <v>289</v>
      </c>
      <c r="L128" s="75" t="s">
        <v>293</v>
      </c>
    </row>
    <row r="129" spans="2:12" s="66" customFormat="1" ht="83.25" customHeight="1">
      <c r="B129" s="44">
        <v>81111500</v>
      </c>
      <c r="C129" s="155" t="s">
        <v>662</v>
      </c>
      <c r="D129" s="72">
        <v>43466</v>
      </c>
      <c r="E129" s="73" t="s">
        <v>67</v>
      </c>
      <c r="F129" s="45" t="s">
        <v>209</v>
      </c>
      <c r="G129" s="45" t="s">
        <v>41</v>
      </c>
      <c r="H129" s="53">
        <v>32400000</v>
      </c>
      <c r="I129" s="74">
        <f>H129</f>
        <v>32400000</v>
      </c>
      <c r="J129" s="45" t="s">
        <v>37</v>
      </c>
      <c r="K129" s="45" t="s">
        <v>289</v>
      </c>
      <c r="L129" s="75" t="s">
        <v>293</v>
      </c>
    </row>
    <row r="130" spans="2:12" s="66" customFormat="1" ht="45">
      <c r="B130" s="71">
        <v>81112501</v>
      </c>
      <c r="C130" s="155" t="s">
        <v>295</v>
      </c>
      <c r="D130" s="72">
        <v>43466</v>
      </c>
      <c r="E130" s="73" t="s">
        <v>296</v>
      </c>
      <c r="F130" s="45" t="s">
        <v>209</v>
      </c>
      <c r="G130" s="45" t="s">
        <v>41</v>
      </c>
      <c r="H130" s="53">
        <v>71416800</v>
      </c>
      <c r="I130" s="74">
        <v>71416800</v>
      </c>
      <c r="J130" s="45" t="s">
        <v>37</v>
      </c>
      <c r="K130" s="45" t="s">
        <v>289</v>
      </c>
      <c r="L130" s="75" t="s">
        <v>290</v>
      </c>
    </row>
    <row r="131" spans="2:12" s="66" customFormat="1" ht="76.5">
      <c r="B131" s="44">
        <v>80101505</v>
      </c>
      <c r="C131" s="155" t="s">
        <v>297</v>
      </c>
      <c r="D131" s="76">
        <v>43466</v>
      </c>
      <c r="E131" s="73" t="s">
        <v>296</v>
      </c>
      <c r="F131" s="46" t="s">
        <v>209</v>
      </c>
      <c r="G131" s="46" t="s">
        <v>41</v>
      </c>
      <c r="H131" s="53">
        <v>250000000</v>
      </c>
      <c r="I131" s="74">
        <v>250000000</v>
      </c>
      <c r="J131" s="46" t="s">
        <v>37</v>
      </c>
      <c r="K131" s="45" t="s">
        <v>289</v>
      </c>
      <c r="L131" s="75" t="s">
        <v>290</v>
      </c>
    </row>
    <row r="132" spans="2:12" s="66" customFormat="1" ht="51">
      <c r="B132" s="71">
        <v>80101500</v>
      </c>
      <c r="C132" s="160" t="s">
        <v>207</v>
      </c>
      <c r="D132" s="77">
        <v>43466</v>
      </c>
      <c r="E132" s="42" t="s">
        <v>208</v>
      </c>
      <c r="F132" s="43" t="s">
        <v>209</v>
      </c>
      <c r="G132" s="43" t="s">
        <v>41</v>
      </c>
      <c r="H132" s="40">
        <v>4752000</v>
      </c>
      <c r="I132" s="79">
        <f>H132</f>
        <v>4752000</v>
      </c>
      <c r="J132" s="43" t="s">
        <v>37</v>
      </c>
      <c r="K132" s="43" t="s">
        <v>289</v>
      </c>
      <c r="L132" s="75" t="s">
        <v>290</v>
      </c>
    </row>
    <row r="133" spans="2:12" s="66" customFormat="1" ht="63.75">
      <c r="B133" s="71" t="s">
        <v>298</v>
      </c>
      <c r="C133" s="155" t="s">
        <v>299</v>
      </c>
      <c r="D133" s="76" t="s">
        <v>186</v>
      </c>
      <c r="E133" s="73" t="s">
        <v>281</v>
      </c>
      <c r="F133" s="46" t="s">
        <v>209</v>
      </c>
      <c r="G133" s="46" t="s">
        <v>41</v>
      </c>
      <c r="H133" s="40">
        <v>248247669</v>
      </c>
      <c r="I133" s="79">
        <f>H133</f>
        <v>248247669</v>
      </c>
      <c r="J133" s="43" t="s">
        <v>37</v>
      </c>
      <c r="K133" s="43" t="s">
        <v>289</v>
      </c>
      <c r="L133" s="75" t="s">
        <v>293</v>
      </c>
    </row>
    <row r="134" spans="2:12" s="66" customFormat="1" ht="63" customHeight="1">
      <c r="B134" s="71">
        <v>80101507</v>
      </c>
      <c r="C134" s="155" t="s">
        <v>300</v>
      </c>
      <c r="D134" s="77">
        <v>43466</v>
      </c>
      <c r="E134" s="42" t="s">
        <v>67</v>
      </c>
      <c r="F134" s="43" t="s">
        <v>209</v>
      </c>
      <c r="G134" s="43" t="s">
        <v>41</v>
      </c>
      <c r="H134" s="78">
        <v>106700000</v>
      </c>
      <c r="I134" s="79">
        <f>H134</f>
        <v>106700000</v>
      </c>
      <c r="J134" s="43" t="s">
        <v>37</v>
      </c>
      <c r="K134" s="43" t="s">
        <v>289</v>
      </c>
      <c r="L134" s="75" t="s">
        <v>293</v>
      </c>
    </row>
    <row r="135" spans="2:12" s="66" customFormat="1" ht="54.75" customHeight="1">
      <c r="B135" s="44" t="s">
        <v>301</v>
      </c>
      <c r="C135" s="155" t="s">
        <v>660</v>
      </c>
      <c r="D135" s="72">
        <v>43466</v>
      </c>
      <c r="E135" s="73" t="s">
        <v>67</v>
      </c>
      <c r="F135" s="45" t="s">
        <v>209</v>
      </c>
      <c r="G135" s="45" t="s">
        <v>41</v>
      </c>
      <c r="H135" s="53">
        <v>96000000</v>
      </c>
      <c r="I135" s="74">
        <v>96000000</v>
      </c>
      <c r="J135" s="45" t="s">
        <v>37</v>
      </c>
      <c r="K135" s="45" t="s">
        <v>289</v>
      </c>
      <c r="L135" s="75" t="s">
        <v>293</v>
      </c>
    </row>
    <row r="136" spans="2:12" s="66" customFormat="1" ht="63.75">
      <c r="B136" s="89">
        <v>85122201</v>
      </c>
      <c r="C136" s="155" t="s">
        <v>308</v>
      </c>
      <c r="D136" s="90" t="s">
        <v>309</v>
      </c>
      <c r="E136" s="91" t="s">
        <v>67</v>
      </c>
      <c r="F136" s="92" t="s">
        <v>209</v>
      </c>
      <c r="G136" s="92" t="s">
        <v>255</v>
      </c>
      <c r="H136" s="93">
        <v>40000000</v>
      </c>
      <c r="I136" s="94">
        <v>40000000</v>
      </c>
      <c r="J136" s="92" t="s">
        <v>37</v>
      </c>
      <c r="K136" s="92" t="s">
        <v>38</v>
      </c>
      <c r="L136" s="95" t="s">
        <v>310</v>
      </c>
    </row>
    <row r="137" spans="2:12" s="66" customFormat="1" ht="135">
      <c r="B137" s="89" t="s">
        <v>359</v>
      </c>
      <c r="C137" s="155" t="s">
        <v>311</v>
      </c>
      <c r="D137" s="90" t="s">
        <v>312</v>
      </c>
      <c r="E137" s="91" t="s">
        <v>313</v>
      </c>
      <c r="F137" s="92" t="s">
        <v>314</v>
      </c>
      <c r="G137" s="92" t="s">
        <v>255</v>
      </c>
      <c r="H137" s="93">
        <v>40000000</v>
      </c>
      <c r="I137" s="94">
        <v>20000000</v>
      </c>
      <c r="J137" s="92" t="s">
        <v>37</v>
      </c>
      <c r="K137" s="92" t="s">
        <v>38</v>
      </c>
      <c r="L137" s="95" t="s">
        <v>310</v>
      </c>
    </row>
    <row r="138" spans="2:12" s="66" customFormat="1" ht="51.75" customHeight="1">
      <c r="B138" s="89" t="s">
        <v>360</v>
      </c>
      <c r="C138" s="155" t="s">
        <v>315</v>
      </c>
      <c r="D138" s="90" t="s">
        <v>312</v>
      </c>
      <c r="E138" s="91" t="s">
        <v>313</v>
      </c>
      <c r="F138" s="92" t="s">
        <v>314</v>
      </c>
      <c r="G138" s="92" t="s">
        <v>255</v>
      </c>
      <c r="H138" s="93">
        <v>20000000</v>
      </c>
      <c r="I138" s="94">
        <v>20000000</v>
      </c>
      <c r="J138" s="92" t="s">
        <v>37</v>
      </c>
      <c r="K138" s="92" t="s">
        <v>38</v>
      </c>
      <c r="L138" s="95" t="s">
        <v>310</v>
      </c>
    </row>
    <row r="139" spans="2:12" s="66" customFormat="1" ht="51">
      <c r="B139" s="89" t="s">
        <v>316</v>
      </c>
      <c r="C139" s="155" t="s">
        <v>317</v>
      </c>
      <c r="D139" s="90" t="s">
        <v>312</v>
      </c>
      <c r="E139" s="91" t="s">
        <v>313</v>
      </c>
      <c r="F139" s="92" t="s">
        <v>314</v>
      </c>
      <c r="G139" s="92" t="s">
        <v>255</v>
      </c>
      <c r="H139" s="93">
        <v>40000000</v>
      </c>
      <c r="I139" s="94">
        <v>40000000</v>
      </c>
      <c r="J139" s="92" t="s">
        <v>37</v>
      </c>
      <c r="K139" s="92" t="s">
        <v>38</v>
      </c>
      <c r="L139" s="95" t="s">
        <v>310</v>
      </c>
    </row>
    <row r="140" spans="2:12" s="66" customFormat="1" ht="150">
      <c r="B140" s="89" t="s">
        <v>361</v>
      </c>
      <c r="C140" s="155" t="s">
        <v>318</v>
      </c>
      <c r="D140" s="90" t="s">
        <v>312</v>
      </c>
      <c r="E140" s="91" t="s">
        <v>313</v>
      </c>
      <c r="F140" s="92" t="s">
        <v>314</v>
      </c>
      <c r="G140" s="92" t="s">
        <v>255</v>
      </c>
      <c r="H140" s="93">
        <v>30000000</v>
      </c>
      <c r="I140" s="94">
        <v>30000000</v>
      </c>
      <c r="J140" s="92" t="s">
        <v>37</v>
      </c>
      <c r="K140" s="92" t="s">
        <v>38</v>
      </c>
      <c r="L140" s="95" t="s">
        <v>310</v>
      </c>
    </row>
    <row r="141" spans="2:12" s="66" customFormat="1" ht="58.5" customHeight="1">
      <c r="B141" s="89">
        <v>56112104</v>
      </c>
      <c r="C141" s="155" t="s">
        <v>319</v>
      </c>
      <c r="D141" s="90" t="s">
        <v>186</v>
      </c>
      <c r="E141" s="91" t="s">
        <v>313</v>
      </c>
      <c r="F141" s="92" t="s">
        <v>314</v>
      </c>
      <c r="G141" s="92" t="s">
        <v>255</v>
      </c>
      <c r="H141" s="93">
        <v>100000000</v>
      </c>
      <c r="I141" s="94">
        <v>100000000</v>
      </c>
      <c r="J141" s="92" t="s">
        <v>37</v>
      </c>
      <c r="K141" s="92" t="s">
        <v>38</v>
      </c>
      <c r="L141" s="95" t="s">
        <v>310</v>
      </c>
    </row>
    <row r="142" spans="2:12" s="66" customFormat="1" ht="61.5" customHeight="1">
      <c r="B142" s="89">
        <v>80121700</v>
      </c>
      <c r="C142" s="155" t="s">
        <v>320</v>
      </c>
      <c r="D142" s="90" t="s">
        <v>309</v>
      </c>
      <c r="E142" s="91" t="s">
        <v>321</v>
      </c>
      <c r="F142" s="92" t="s">
        <v>322</v>
      </c>
      <c r="G142" s="92" t="s">
        <v>255</v>
      </c>
      <c r="H142" s="93">
        <v>105000000</v>
      </c>
      <c r="I142" s="93">
        <v>105000000</v>
      </c>
      <c r="J142" s="92" t="s">
        <v>37</v>
      </c>
      <c r="K142" s="92" t="s">
        <v>38</v>
      </c>
      <c r="L142" s="95" t="s">
        <v>310</v>
      </c>
    </row>
    <row r="143" spans="2:12" s="66" customFormat="1" ht="62.25" customHeight="1">
      <c r="B143" s="89" t="s">
        <v>674</v>
      </c>
      <c r="C143" s="155" t="s">
        <v>323</v>
      </c>
      <c r="D143" s="90" t="s">
        <v>186</v>
      </c>
      <c r="E143" s="91" t="s">
        <v>67</v>
      </c>
      <c r="F143" s="92" t="s">
        <v>209</v>
      </c>
      <c r="G143" s="92" t="s">
        <v>255</v>
      </c>
      <c r="H143" s="93">
        <v>600000000</v>
      </c>
      <c r="I143" s="94">
        <v>420000000</v>
      </c>
      <c r="J143" s="92" t="s">
        <v>37</v>
      </c>
      <c r="K143" s="92" t="s">
        <v>38</v>
      </c>
      <c r="L143" s="95" t="s">
        <v>310</v>
      </c>
    </row>
    <row r="144" spans="2:12" s="66" customFormat="1" ht="120">
      <c r="B144" s="89" t="s">
        <v>675</v>
      </c>
      <c r="C144" s="155" t="s">
        <v>324</v>
      </c>
      <c r="D144" s="90" t="s">
        <v>186</v>
      </c>
      <c r="E144" s="91" t="s">
        <v>67</v>
      </c>
      <c r="F144" s="92" t="s">
        <v>209</v>
      </c>
      <c r="G144" s="92" t="s">
        <v>255</v>
      </c>
      <c r="H144" s="93">
        <v>380000000</v>
      </c>
      <c r="I144" s="94">
        <v>200000000</v>
      </c>
      <c r="J144" s="92" t="s">
        <v>37</v>
      </c>
      <c r="K144" s="92" t="s">
        <v>38</v>
      </c>
      <c r="L144" s="95" t="s">
        <v>310</v>
      </c>
    </row>
    <row r="145" spans="2:12" s="66" customFormat="1" ht="45">
      <c r="B145" s="89" t="s">
        <v>674</v>
      </c>
      <c r="C145" s="155" t="s">
        <v>325</v>
      </c>
      <c r="D145" s="90" t="s">
        <v>312</v>
      </c>
      <c r="E145" s="91" t="s">
        <v>208</v>
      </c>
      <c r="F145" s="92" t="s">
        <v>209</v>
      </c>
      <c r="G145" s="92" t="s">
        <v>255</v>
      </c>
      <c r="H145" s="93">
        <v>250000000</v>
      </c>
      <c r="I145" s="94">
        <v>250000000</v>
      </c>
      <c r="J145" s="92" t="s">
        <v>37</v>
      </c>
      <c r="K145" s="92" t="s">
        <v>38</v>
      </c>
      <c r="L145" s="95" t="s">
        <v>310</v>
      </c>
    </row>
    <row r="146" spans="2:12" s="66" customFormat="1" ht="45">
      <c r="B146" s="89" t="s">
        <v>326</v>
      </c>
      <c r="C146" s="155" t="s">
        <v>327</v>
      </c>
      <c r="D146" s="90" t="s">
        <v>312</v>
      </c>
      <c r="E146" s="91" t="s">
        <v>328</v>
      </c>
      <c r="F146" s="92" t="s">
        <v>209</v>
      </c>
      <c r="G146" s="92" t="s">
        <v>255</v>
      </c>
      <c r="H146" s="93">
        <v>156880000</v>
      </c>
      <c r="I146" s="93">
        <v>156880000</v>
      </c>
      <c r="J146" s="92" t="s">
        <v>37</v>
      </c>
      <c r="K146" s="92" t="s">
        <v>38</v>
      </c>
      <c r="L146" s="95" t="s">
        <v>310</v>
      </c>
    </row>
    <row r="147" spans="2:12" s="66" customFormat="1" ht="45">
      <c r="B147" s="58" t="s">
        <v>674</v>
      </c>
      <c r="C147" s="155" t="s">
        <v>364</v>
      </c>
      <c r="D147" s="90" t="s">
        <v>329</v>
      </c>
      <c r="E147" s="91" t="s">
        <v>208</v>
      </c>
      <c r="F147" s="92" t="s">
        <v>209</v>
      </c>
      <c r="G147" s="92" t="s">
        <v>330</v>
      </c>
      <c r="H147" s="93">
        <v>350000000</v>
      </c>
      <c r="I147" s="94">
        <v>350000000</v>
      </c>
      <c r="J147" s="92" t="s">
        <v>331</v>
      </c>
      <c r="K147" s="92" t="s">
        <v>38</v>
      </c>
      <c r="L147" s="95" t="s">
        <v>310</v>
      </c>
    </row>
    <row r="148" spans="2:12" s="66" customFormat="1" ht="60">
      <c r="B148" s="89">
        <v>80131502</v>
      </c>
      <c r="C148" s="155" t="s">
        <v>332</v>
      </c>
      <c r="D148" s="90" t="s">
        <v>309</v>
      </c>
      <c r="E148" s="92" t="s">
        <v>333</v>
      </c>
      <c r="F148" s="92" t="s">
        <v>209</v>
      </c>
      <c r="G148" s="92" t="s">
        <v>41</v>
      </c>
      <c r="H148" s="94">
        <v>20408516</v>
      </c>
      <c r="I148" s="94">
        <f aca="true" t="shared" si="1" ref="I148:I157">H148</f>
        <v>20408516</v>
      </c>
      <c r="J148" s="92" t="s">
        <v>37</v>
      </c>
      <c r="K148" s="92" t="s">
        <v>289</v>
      </c>
      <c r="L148" s="95" t="s">
        <v>334</v>
      </c>
    </row>
    <row r="149" spans="2:12" s="66" customFormat="1" ht="60">
      <c r="B149" s="89">
        <v>80131502</v>
      </c>
      <c r="C149" s="155" t="s">
        <v>335</v>
      </c>
      <c r="D149" s="90" t="s">
        <v>309</v>
      </c>
      <c r="E149" s="92" t="s">
        <v>333</v>
      </c>
      <c r="F149" s="92" t="s">
        <v>209</v>
      </c>
      <c r="G149" s="92" t="s">
        <v>41</v>
      </c>
      <c r="H149" s="94">
        <v>97295588</v>
      </c>
      <c r="I149" s="94">
        <f t="shared" si="1"/>
        <v>97295588</v>
      </c>
      <c r="J149" s="92" t="s">
        <v>37</v>
      </c>
      <c r="K149" s="92" t="s">
        <v>289</v>
      </c>
      <c r="L149" s="95" t="s">
        <v>334</v>
      </c>
    </row>
    <row r="150" spans="2:12" s="66" customFormat="1" ht="139.5" customHeight="1">
      <c r="B150" s="89">
        <v>80131502</v>
      </c>
      <c r="C150" s="155" t="s">
        <v>336</v>
      </c>
      <c r="D150" s="90" t="s">
        <v>309</v>
      </c>
      <c r="E150" s="92" t="s">
        <v>337</v>
      </c>
      <c r="F150" s="92" t="s">
        <v>209</v>
      </c>
      <c r="G150" s="92" t="s">
        <v>41</v>
      </c>
      <c r="H150" s="94">
        <v>22241568</v>
      </c>
      <c r="I150" s="94">
        <f t="shared" si="1"/>
        <v>22241568</v>
      </c>
      <c r="J150" s="92" t="s">
        <v>37</v>
      </c>
      <c r="K150" s="92" t="s">
        <v>289</v>
      </c>
      <c r="L150" s="95" t="s">
        <v>334</v>
      </c>
    </row>
    <row r="151" spans="2:12" s="66" customFormat="1" ht="76.5">
      <c r="B151" s="89">
        <v>80131500</v>
      </c>
      <c r="C151" s="155" t="s">
        <v>648</v>
      </c>
      <c r="D151" s="90" t="s">
        <v>649</v>
      </c>
      <c r="E151" s="92" t="s">
        <v>285</v>
      </c>
      <c r="F151" s="92" t="s">
        <v>282</v>
      </c>
      <c r="G151" s="92" t="s">
        <v>41</v>
      </c>
      <c r="H151" s="94">
        <v>24151260</v>
      </c>
      <c r="I151" s="94">
        <v>24151260</v>
      </c>
      <c r="J151" s="92" t="s">
        <v>37</v>
      </c>
      <c r="K151" s="92" t="s">
        <v>38</v>
      </c>
      <c r="L151" s="95" t="s">
        <v>334</v>
      </c>
    </row>
    <row r="152" spans="2:12" s="66" customFormat="1" ht="72" customHeight="1">
      <c r="B152" s="89">
        <v>80131500</v>
      </c>
      <c r="C152" s="155" t="s">
        <v>650</v>
      </c>
      <c r="D152" s="90" t="s">
        <v>649</v>
      </c>
      <c r="E152" s="92" t="s">
        <v>285</v>
      </c>
      <c r="F152" s="92" t="s">
        <v>282</v>
      </c>
      <c r="G152" s="92" t="s">
        <v>41</v>
      </c>
      <c r="H152" s="94" t="s">
        <v>651</v>
      </c>
      <c r="I152" s="94" t="s">
        <v>651</v>
      </c>
      <c r="J152" s="92" t="s">
        <v>37</v>
      </c>
      <c r="K152" s="92" t="s">
        <v>38</v>
      </c>
      <c r="L152" s="95" t="s">
        <v>334</v>
      </c>
    </row>
    <row r="153" spans="2:12" s="66" customFormat="1" ht="73.5" customHeight="1">
      <c r="B153" s="89">
        <v>80131502</v>
      </c>
      <c r="C153" s="155" t="s">
        <v>338</v>
      </c>
      <c r="D153" s="90" t="s">
        <v>309</v>
      </c>
      <c r="E153" s="92" t="s">
        <v>333</v>
      </c>
      <c r="F153" s="92" t="s">
        <v>209</v>
      </c>
      <c r="G153" s="92" t="s">
        <v>41</v>
      </c>
      <c r="H153" s="94">
        <v>24275364</v>
      </c>
      <c r="I153" s="94">
        <f t="shared" si="1"/>
        <v>24275364</v>
      </c>
      <c r="J153" s="92" t="s">
        <v>37</v>
      </c>
      <c r="K153" s="92" t="s">
        <v>289</v>
      </c>
      <c r="L153" s="95" t="s">
        <v>334</v>
      </c>
    </row>
    <row r="154" spans="2:12" s="66" customFormat="1" ht="60">
      <c r="B154" s="89">
        <v>80131502</v>
      </c>
      <c r="C154" s="155" t="s">
        <v>339</v>
      </c>
      <c r="D154" s="90" t="s">
        <v>309</v>
      </c>
      <c r="E154" s="91" t="s">
        <v>337</v>
      </c>
      <c r="F154" s="92" t="s">
        <v>209</v>
      </c>
      <c r="G154" s="92" t="s">
        <v>41</v>
      </c>
      <c r="H154" s="93">
        <v>26608284</v>
      </c>
      <c r="I154" s="94">
        <f t="shared" si="1"/>
        <v>26608284</v>
      </c>
      <c r="J154" s="92" t="s">
        <v>37</v>
      </c>
      <c r="K154" s="92" t="s">
        <v>289</v>
      </c>
      <c r="L154" s="95" t="s">
        <v>334</v>
      </c>
    </row>
    <row r="155" spans="2:12" s="66" customFormat="1" ht="60">
      <c r="B155" s="89">
        <v>80131502</v>
      </c>
      <c r="C155" s="155" t="s">
        <v>340</v>
      </c>
      <c r="D155" s="90" t="s">
        <v>309</v>
      </c>
      <c r="E155" s="91" t="s">
        <v>341</v>
      </c>
      <c r="F155" s="92" t="s">
        <v>209</v>
      </c>
      <c r="G155" s="92" t="s">
        <v>41</v>
      </c>
      <c r="H155" s="93">
        <v>18412985</v>
      </c>
      <c r="I155" s="94">
        <f t="shared" si="1"/>
        <v>18412985</v>
      </c>
      <c r="J155" s="92" t="s">
        <v>37</v>
      </c>
      <c r="K155" s="92" t="s">
        <v>289</v>
      </c>
      <c r="L155" s="95" t="s">
        <v>334</v>
      </c>
    </row>
    <row r="156" spans="2:12" s="66" customFormat="1" ht="63.75">
      <c r="B156" s="89">
        <v>80131505</v>
      </c>
      <c r="C156" s="155" t="s">
        <v>342</v>
      </c>
      <c r="D156" s="90" t="s">
        <v>309</v>
      </c>
      <c r="E156" s="91" t="s">
        <v>337</v>
      </c>
      <c r="F156" s="92" t="s">
        <v>209</v>
      </c>
      <c r="G156" s="92" t="s">
        <v>41</v>
      </c>
      <c r="H156" s="93">
        <v>34083132</v>
      </c>
      <c r="I156" s="94">
        <f t="shared" si="1"/>
        <v>34083132</v>
      </c>
      <c r="J156" s="92" t="s">
        <v>37</v>
      </c>
      <c r="K156" s="92" t="s">
        <v>289</v>
      </c>
      <c r="L156" s="95" t="s">
        <v>334</v>
      </c>
    </row>
    <row r="157" spans="2:12" s="66" customFormat="1" ht="126" customHeight="1">
      <c r="B157" s="89">
        <v>80131505</v>
      </c>
      <c r="C157" s="155" t="s">
        <v>343</v>
      </c>
      <c r="D157" s="90" t="s">
        <v>309</v>
      </c>
      <c r="E157" s="91" t="s">
        <v>337</v>
      </c>
      <c r="F157" s="92" t="s">
        <v>209</v>
      </c>
      <c r="G157" s="92" t="s">
        <v>41</v>
      </c>
      <c r="H157" s="93">
        <v>39400008</v>
      </c>
      <c r="I157" s="94">
        <f t="shared" si="1"/>
        <v>39400008</v>
      </c>
      <c r="J157" s="92" t="s">
        <v>37</v>
      </c>
      <c r="K157" s="92" t="s">
        <v>289</v>
      </c>
      <c r="L157" s="95" t="s">
        <v>334</v>
      </c>
    </row>
    <row r="158" spans="2:12" s="66" customFormat="1" ht="60">
      <c r="B158" s="89">
        <v>80131505</v>
      </c>
      <c r="C158" s="155" t="s">
        <v>344</v>
      </c>
      <c r="D158" s="90" t="s">
        <v>309</v>
      </c>
      <c r="E158" s="91" t="s">
        <v>337</v>
      </c>
      <c r="F158" s="92" t="s">
        <v>209</v>
      </c>
      <c r="G158" s="92" t="s">
        <v>41</v>
      </c>
      <c r="H158" s="93">
        <v>122563644</v>
      </c>
      <c r="I158" s="93">
        <f aca="true" t="shared" si="2" ref="I158:I165">H158</f>
        <v>122563644</v>
      </c>
      <c r="J158" s="92" t="s">
        <v>37</v>
      </c>
      <c r="K158" s="92" t="s">
        <v>289</v>
      </c>
      <c r="L158" s="95" t="s">
        <v>334</v>
      </c>
    </row>
    <row r="159" spans="2:12" s="66" customFormat="1" ht="72" customHeight="1">
      <c r="B159" s="24">
        <v>80131502</v>
      </c>
      <c r="C159" s="25" t="s">
        <v>627</v>
      </c>
      <c r="D159" s="27" t="s">
        <v>264</v>
      </c>
      <c r="E159" s="28" t="s">
        <v>285</v>
      </c>
      <c r="F159" s="27" t="s">
        <v>628</v>
      </c>
      <c r="G159" s="27" t="s">
        <v>41</v>
      </c>
      <c r="H159" s="40" t="s">
        <v>629</v>
      </c>
      <c r="I159" s="40" t="s">
        <v>630</v>
      </c>
      <c r="J159" s="92" t="s">
        <v>37</v>
      </c>
      <c r="K159" s="92" t="s">
        <v>289</v>
      </c>
      <c r="L159" s="95" t="s">
        <v>334</v>
      </c>
    </row>
    <row r="160" spans="2:12" s="66" customFormat="1" ht="75.75" customHeight="1">
      <c r="B160" s="89" t="s">
        <v>676</v>
      </c>
      <c r="C160" s="155" t="s">
        <v>345</v>
      </c>
      <c r="D160" s="90" t="s">
        <v>309</v>
      </c>
      <c r="E160" s="91" t="s">
        <v>67</v>
      </c>
      <c r="F160" s="92" t="s">
        <v>209</v>
      </c>
      <c r="G160" s="92" t="s">
        <v>255</v>
      </c>
      <c r="H160" s="93">
        <v>100000000</v>
      </c>
      <c r="I160" s="94">
        <f t="shared" si="2"/>
        <v>100000000</v>
      </c>
      <c r="J160" s="92" t="s">
        <v>37</v>
      </c>
      <c r="K160" s="92" t="s">
        <v>38</v>
      </c>
      <c r="L160" s="95" t="s">
        <v>334</v>
      </c>
    </row>
    <row r="161" spans="2:12" s="66" customFormat="1" ht="187.5" customHeight="1">
      <c r="B161" s="89" t="s">
        <v>677</v>
      </c>
      <c r="C161" s="155" t="s">
        <v>346</v>
      </c>
      <c r="D161" s="90" t="s">
        <v>309</v>
      </c>
      <c r="E161" s="91" t="s">
        <v>347</v>
      </c>
      <c r="F161" s="92" t="s">
        <v>348</v>
      </c>
      <c r="G161" s="92" t="s">
        <v>255</v>
      </c>
      <c r="H161" s="93">
        <v>260000000</v>
      </c>
      <c r="I161" s="94">
        <f t="shared" si="2"/>
        <v>260000000</v>
      </c>
      <c r="J161" s="92" t="s">
        <v>37</v>
      </c>
      <c r="K161" s="92" t="s">
        <v>38</v>
      </c>
      <c r="L161" s="95" t="s">
        <v>334</v>
      </c>
    </row>
    <row r="162" spans="2:12" s="66" customFormat="1" ht="90">
      <c r="B162" s="89" t="s">
        <v>362</v>
      </c>
      <c r="C162" s="155" t="s">
        <v>349</v>
      </c>
      <c r="D162" s="90" t="s">
        <v>309</v>
      </c>
      <c r="E162" s="91" t="s">
        <v>45</v>
      </c>
      <c r="F162" s="92" t="s">
        <v>350</v>
      </c>
      <c r="G162" s="92" t="s">
        <v>255</v>
      </c>
      <c r="H162" s="93">
        <v>1649489008</v>
      </c>
      <c r="I162" s="94">
        <f t="shared" si="2"/>
        <v>1649489008</v>
      </c>
      <c r="J162" s="92" t="s">
        <v>37</v>
      </c>
      <c r="K162" s="92" t="s">
        <v>38</v>
      </c>
      <c r="L162" s="95" t="s">
        <v>334</v>
      </c>
    </row>
    <row r="163" spans="2:12" s="66" customFormat="1" ht="82.5" customHeight="1">
      <c r="B163" s="89" t="s">
        <v>678</v>
      </c>
      <c r="C163" s="155" t="s">
        <v>351</v>
      </c>
      <c r="D163" s="90" t="s">
        <v>309</v>
      </c>
      <c r="E163" s="91" t="s">
        <v>67</v>
      </c>
      <c r="F163" s="92" t="s">
        <v>352</v>
      </c>
      <c r="G163" s="92" t="s">
        <v>255</v>
      </c>
      <c r="H163" s="93">
        <v>273000000</v>
      </c>
      <c r="I163" s="94">
        <f t="shared" si="2"/>
        <v>273000000</v>
      </c>
      <c r="J163" s="92" t="s">
        <v>37</v>
      </c>
      <c r="K163" s="92" t="s">
        <v>38</v>
      </c>
      <c r="L163" s="95" t="s">
        <v>334</v>
      </c>
    </row>
    <row r="164" spans="2:12" s="66" customFormat="1" ht="75">
      <c r="B164" s="89" t="s">
        <v>363</v>
      </c>
      <c r="C164" s="155" t="s">
        <v>365</v>
      </c>
      <c r="D164" s="90" t="s">
        <v>309</v>
      </c>
      <c r="E164" s="91" t="s">
        <v>321</v>
      </c>
      <c r="F164" s="92" t="s">
        <v>353</v>
      </c>
      <c r="G164" s="92" t="s">
        <v>255</v>
      </c>
      <c r="H164" s="93">
        <v>401280000</v>
      </c>
      <c r="I164" s="94">
        <f t="shared" si="2"/>
        <v>401280000</v>
      </c>
      <c r="J164" s="92" t="s">
        <v>37</v>
      </c>
      <c r="K164" s="92" t="s">
        <v>38</v>
      </c>
      <c r="L164" s="95" t="s">
        <v>334</v>
      </c>
    </row>
    <row r="165" spans="2:12" s="66" customFormat="1" ht="68.25" customHeight="1">
      <c r="B165" s="58" t="s">
        <v>679</v>
      </c>
      <c r="C165" s="155" t="s">
        <v>354</v>
      </c>
      <c r="D165" s="96" t="s">
        <v>355</v>
      </c>
      <c r="E165" s="91" t="s">
        <v>45</v>
      </c>
      <c r="F165" s="92" t="s">
        <v>353</v>
      </c>
      <c r="G165" s="92" t="s">
        <v>330</v>
      </c>
      <c r="H165" s="93">
        <v>2356224588</v>
      </c>
      <c r="I165" s="94">
        <f t="shared" si="2"/>
        <v>2356224588</v>
      </c>
      <c r="J165" s="92" t="s">
        <v>331</v>
      </c>
      <c r="K165" s="92" t="s">
        <v>38</v>
      </c>
      <c r="L165" s="65" t="s">
        <v>356</v>
      </c>
    </row>
    <row r="166" spans="2:12" s="66" customFormat="1" ht="80.25" customHeight="1">
      <c r="B166" s="89">
        <v>80121700</v>
      </c>
      <c r="C166" s="155" t="s">
        <v>357</v>
      </c>
      <c r="D166" s="90" t="s">
        <v>309</v>
      </c>
      <c r="E166" s="91" t="s">
        <v>67</v>
      </c>
      <c r="F166" s="92" t="s">
        <v>322</v>
      </c>
      <c r="G166" s="92" t="s">
        <v>255</v>
      </c>
      <c r="H166" s="93">
        <v>450000000</v>
      </c>
      <c r="I166" s="94">
        <v>450000000</v>
      </c>
      <c r="J166" s="92" t="s">
        <v>37</v>
      </c>
      <c r="K166" s="92" t="s">
        <v>38</v>
      </c>
      <c r="L166" s="95" t="s">
        <v>358</v>
      </c>
    </row>
    <row r="167" spans="2:12" s="66" customFormat="1" ht="80.25" customHeight="1">
      <c r="B167" s="85">
        <v>80131500</v>
      </c>
      <c r="C167" s="155" t="s">
        <v>366</v>
      </c>
      <c r="D167" s="84" t="s">
        <v>367</v>
      </c>
      <c r="E167" s="83" t="s">
        <v>337</v>
      </c>
      <c r="F167" s="83" t="s">
        <v>368</v>
      </c>
      <c r="G167" s="83" t="s">
        <v>41</v>
      </c>
      <c r="H167" s="82">
        <v>208764829</v>
      </c>
      <c r="I167" s="82">
        <v>208764829</v>
      </c>
      <c r="J167" s="83" t="s">
        <v>37</v>
      </c>
      <c r="K167" s="83" t="s">
        <v>38</v>
      </c>
      <c r="L167" s="97" t="s">
        <v>369</v>
      </c>
    </row>
    <row r="168" spans="2:12" s="66" customFormat="1" ht="80.25" customHeight="1">
      <c r="B168" s="24">
        <v>80131500</v>
      </c>
      <c r="C168" s="155" t="s">
        <v>370</v>
      </c>
      <c r="D168" s="84" t="s">
        <v>367</v>
      </c>
      <c r="E168" s="83" t="s">
        <v>333</v>
      </c>
      <c r="F168" s="83" t="s">
        <v>368</v>
      </c>
      <c r="G168" s="83" t="s">
        <v>41</v>
      </c>
      <c r="H168" s="82">
        <v>49592920</v>
      </c>
      <c r="I168" s="82">
        <v>49592920</v>
      </c>
      <c r="J168" s="83" t="s">
        <v>37</v>
      </c>
      <c r="K168" s="83" t="s">
        <v>38</v>
      </c>
      <c r="L168" s="97" t="s">
        <v>369</v>
      </c>
    </row>
    <row r="169" spans="2:12" s="66" customFormat="1" ht="80.25" customHeight="1">
      <c r="B169" s="24" t="s">
        <v>371</v>
      </c>
      <c r="C169" s="155" t="s">
        <v>372</v>
      </c>
      <c r="D169" s="84" t="s">
        <v>367</v>
      </c>
      <c r="E169" s="83" t="s">
        <v>337</v>
      </c>
      <c r="F169" s="83" t="s">
        <v>373</v>
      </c>
      <c r="G169" s="83" t="s">
        <v>41</v>
      </c>
      <c r="H169" s="82">
        <v>1534718127</v>
      </c>
      <c r="I169" s="82">
        <v>1534718127</v>
      </c>
      <c r="J169" s="83" t="s">
        <v>37</v>
      </c>
      <c r="K169" s="83" t="s">
        <v>38</v>
      </c>
      <c r="L169" s="97" t="s">
        <v>369</v>
      </c>
    </row>
    <row r="170" spans="2:12" s="66" customFormat="1" ht="95.25" customHeight="1">
      <c r="B170" s="24">
        <v>81141601</v>
      </c>
      <c r="C170" s="155" t="s">
        <v>374</v>
      </c>
      <c r="D170" s="84" t="s">
        <v>367</v>
      </c>
      <c r="E170" s="83" t="s">
        <v>337</v>
      </c>
      <c r="F170" s="83" t="s">
        <v>368</v>
      </c>
      <c r="G170" s="83" t="s">
        <v>41</v>
      </c>
      <c r="H170" s="82">
        <v>448000000</v>
      </c>
      <c r="I170" s="82">
        <f aca="true" t="shared" si="3" ref="I170:I209">H170</f>
        <v>448000000</v>
      </c>
      <c r="J170" s="83" t="s">
        <v>37</v>
      </c>
      <c r="K170" s="83" t="s">
        <v>38</v>
      </c>
      <c r="L170" s="97" t="s">
        <v>369</v>
      </c>
    </row>
    <row r="171" spans="2:12" s="66" customFormat="1" ht="80.25" customHeight="1">
      <c r="B171" s="24">
        <v>80121500</v>
      </c>
      <c r="C171" s="155" t="s">
        <v>375</v>
      </c>
      <c r="D171" s="84" t="s">
        <v>367</v>
      </c>
      <c r="E171" s="83" t="s">
        <v>296</v>
      </c>
      <c r="F171" s="83" t="s">
        <v>376</v>
      </c>
      <c r="G171" s="83" t="s">
        <v>41</v>
      </c>
      <c r="H171" s="82">
        <v>124000000</v>
      </c>
      <c r="I171" s="82">
        <v>124000000</v>
      </c>
      <c r="J171" s="83" t="s">
        <v>37</v>
      </c>
      <c r="K171" s="83" t="s">
        <v>38</v>
      </c>
      <c r="L171" s="97" t="s">
        <v>369</v>
      </c>
    </row>
    <row r="172" spans="2:12" s="66" customFormat="1" ht="96.75" customHeight="1">
      <c r="B172" s="24" t="s">
        <v>377</v>
      </c>
      <c r="C172" s="155" t="s">
        <v>609</v>
      </c>
      <c r="D172" s="84" t="s">
        <v>367</v>
      </c>
      <c r="E172" s="83" t="s">
        <v>296</v>
      </c>
      <c r="F172" s="83" t="s">
        <v>376</v>
      </c>
      <c r="G172" s="83" t="s">
        <v>41</v>
      </c>
      <c r="H172" s="82">
        <v>60136363</v>
      </c>
      <c r="I172" s="82">
        <v>60136363</v>
      </c>
      <c r="J172" s="83" t="s">
        <v>37</v>
      </c>
      <c r="K172" s="83" t="s">
        <v>38</v>
      </c>
      <c r="L172" s="97" t="s">
        <v>369</v>
      </c>
    </row>
    <row r="173" spans="2:12" s="66" customFormat="1" ht="80.25" customHeight="1">
      <c r="B173" s="24">
        <v>43191507</v>
      </c>
      <c r="C173" s="155" t="s">
        <v>378</v>
      </c>
      <c r="D173" s="84" t="s">
        <v>367</v>
      </c>
      <c r="E173" s="83" t="s">
        <v>67</v>
      </c>
      <c r="F173" s="83" t="s">
        <v>376</v>
      </c>
      <c r="G173" s="83" t="s">
        <v>41</v>
      </c>
      <c r="H173" s="82">
        <v>54743126</v>
      </c>
      <c r="I173" s="82">
        <f t="shared" si="3"/>
        <v>54743126</v>
      </c>
      <c r="J173" s="83" t="s">
        <v>37</v>
      </c>
      <c r="K173" s="83" t="s">
        <v>70</v>
      </c>
      <c r="L173" s="97" t="s">
        <v>369</v>
      </c>
    </row>
    <row r="174" spans="2:12" s="66" customFormat="1" ht="90.75" customHeight="1">
      <c r="B174" s="24" t="s">
        <v>379</v>
      </c>
      <c r="C174" s="155" t="s">
        <v>380</v>
      </c>
      <c r="D174" s="84" t="s">
        <v>367</v>
      </c>
      <c r="E174" s="83" t="s">
        <v>67</v>
      </c>
      <c r="F174" s="83" t="s">
        <v>381</v>
      </c>
      <c r="G174" s="83" t="s">
        <v>41</v>
      </c>
      <c r="H174" s="82">
        <v>500000000</v>
      </c>
      <c r="I174" s="82">
        <f t="shared" si="3"/>
        <v>500000000</v>
      </c>
      <c r="J174" s="83" t="s">
        <v>37</v>
      </c>
      <c r="K174" s="83" t="s">
        <v>70</v>
      </c>
      <c r="L174" s="97" t="s">
        <v>369</v>
      </c>
    </row>
    <row r="175" spans="2:12" s="66" customFormat="1" ht="80.25" customHeight="1">
      <c r="B175" s="24">
        <v>52161511</v>
      </c>
      <c r="C175" s="155" t="s">
        <v>382</v>
      </c>
      <c r="D175" s="84" t="s">
        <v>367</v>
      </c>
      <c r="E175" s="83" t="s">
        <v>67</v>
      </c>
      <c r="F175" s="83" t="s">
        <v>381</v>
      </c>
      <c r="G175" s="83" t="s">
        <v>41</v>
      </c>
      <c r="H175" s="82">
        <v>30000000</v>
      </c>
      <c r="I175" s="82">
        <f t="shared" si="3"/>
        <v>30000000</v>
      </c>
      <c r="J175" s="83" t="s">
        <v>37</v>
      </c>
      <c r="K175" s="83" t="s">
        <v>38</v>
      </c>
      <c r="L175" s="97" t="s">
        <v>369</v>
      </c>
    </row>
    <row r="176" spans="2:12" s="66" customFormat="1" ht="80.25" customHeight="1">
      <c r="B176" s="24">
        <v>80111623</v>
      </c>
      <c r="C176" s="155" t="s">
        <v>383</v>
      </c>
      <c r="D176" s="84" t="s">
        <v>367</v>
      </c>
      <c r="E176" s="83" t="s">
        <v>67</v>
      </c>
      <c r="F176" s="83" t="s">
        <v>376</v>
      </c>
      <c r="G176" s="83" t="s">
        <v>41</v>
      </c>
      <c r="H176" s="82">
        <v>1000000</v>
      </c>
      <c r="I176" s="82">
        <f t="shared" si="3"/>
        <v>1000000</v>
      </c>
      <c r="J176" s="83" t="s">
        <v>37</v>
      </c>
      <c r="K176" s="83" t="s">
        <v>38</v>
      </c>
      <c r="L176" s="97" t="s">
        <v>369</v>
      </c>
    </row>
    <row r="177" spans="2:12" s="66" customFormat="1" ht="80.25" customHeight="1">
      <c r="B177" s="24">
        <v>92101701</v>
      </c>
      <c r="C177" s="155" t="s">
        <v>384</v>
      </c>
      <c r="D177" s="84" t="s">
        <v>367</v>
      </c>
      <c r="E177" s="83" t="s">
        <v>337</v>
      </c>
      <c r="F177" s="83" t="s">
        <v>385</v>
      </c>
      <c r="G177" s="83" t="s">
        <v>41</v>
      </c>
      <c r="H177" s="82">
        <v>540000000</v>
      </c>
      <c r="I177" s="82">
        <v>520000000</v>
      </c>
      <c r="J177" s="83" t="s">
        <v>37</v>
      </c>
      <c r="K177" s="83" t="s">
        <v>38</v>
      </c>
      <c r="L177" s="97" t="s">
        <v>369</v>
      </c>
    </row>
    <row r="178" spans="2:12" s="66" customFormat="1" ht="71.25" customHeight="1">
      <c r="B178" s="24">
        <v>92101701</v>
      </c>
      <c r="C178" s="155" t="s">
        <v>386</v>
      </c>
      <c r="D178" s="84" t="s">
        <v>367</v>
      </c>
      <c r="E178" s="83" t="s">
        <v>337</v>
      </c>
      <c r="F178" s="83" t="s">
        <v>385</v>
      </c>
      <c r="G178" s="83" t="s">
        <v>41</v>
      </c>
      <c r="H178" s="82">
        <v>633600000</v>
      </c>
      <c r="I178" s="82">
        <v>563758800</v>
      </c>
      <c r="J178" s="83" t="s">
        <v>37</v>
      </c>
      <c r="K178" s="83" t="s">
        <v>38</v>
      </c>
      <c r="L178" s="97" t="s">
        <v>369</v>
      </c>
    </row>
    <row r="179" spans="2:12" s="66" customFormat="1" ht="71.25" customHeight="1">
      <c r="B179" s="24">
        <v>43191501</v>
      </c>
      <c r="C179" s="155" t="s">
        <v>610</v>
      </c>
      <c r="D179" s="84" t="s">
        <v>367</v>
      </c>
      <c r="E179" s="83" t="s">
        <v>337</v>
      </c>
      <c r="F179" s="83" t="s">
        <v>376</v>
      </c>
      <c r="G179" s="83" t="s">
        <v>41</v>
      </c>
      <c r="H179" s="82">
        <v>66000000</v>
      </c>
      <c r="I179" s="82">
        <f t="shared" si="3"/>
        <v>66000000</v>
      </c>
      <c r="J179" s="83" t="s">
        <v>37</v>
      </c>
      <c r="K179" s="83" t="s">
        <v>38</v>
      </c>
      <c r="L179" s="97" t="s">
        <v>369</v>
      </c>
    </row>
    <row r="180" spans="2:12" s="66" customFormat="1" ht="51">
      <c r="B180" s="24">
        <v>25173100</v>
      </c>
      <c r="C180" s="155" t="s">
        <v>611</v>
      </c>
      <c r="D180" s="84" t="s">
        <v>367</v>
      </c>
      <c r="E180" s="83" t="s">
        <v>337</v>
      </c>
      <c r="F180" s="83" t="s">
        <v>376</v>
      </c>
      <c r="G180" s="98" t="s">
        <v>41</v>
      </c>
      <c r="H180" s="82">
        <v>125000000</v>
      </c>
      <c r="I180" s="82">
        <f t="shared" si="3"/>
        <v>125000000</v>
      </c>
      <c r="J180" s="83" t="s">
        <v>37</v>
      </c>
      <c r="K180" s="83" t="s">
        <v>38</v>
      </c>
      <c r="L180" s="97" t="s">
        <v>369</v>
      </c>
    </row>
    <row r="181" spans="2:12" s="66" customFormat="1" ht="51">
      <c r="B181" s="24">
        <v>81111811</v>
      </c>
      <c r="C181" s="155" t="s">
        <v>387</v>
      </c>
      <c r="D181" s="84" t="s">
        <v>367</v>
      </c>
      <c r="E181" s="83" t="s">
        <v>337</v>
      </c>
      <c r="F181" s="98" t="s">
        <v>381</v>
      </c>
      <c r="G181" s="98" t="s">
        <v>41</v>
      </c>
      <c r="H181" s="82">
        <v>150000000</v>
      </c>
      <c r="I181" s="82">
        <f t="shared" si="3"/>
        <v>150000000</v>
      </c>
      <c r="J181" s="83" t="s">
        <v>37</v>
      </c>
      <c r="K181" s="83" t="s">
        <v>38</v>
      </c>
      <c r="L181" s="97" t="s">
        <v>369</v>
      </c>
    </row>
    <row r="182" spans="2:12" s="66" customFormat="1" ht="51">
      <c r="B182" s="24">
        <v>45121500</v>
      </c>
      <c r="C182" s="155" t="s">
        <v>612</v>
      </c>
      <c r="D182" s="84" t="s">
        <v>367</v>
      </c>
      <c r="E182" s="83" t="s">
        <v>337</v>
      </c>
      <c r="F182" s="98" t="s">
        <v>381</v>
      </c>
      <c r="G182" s="98" t="s">
        <v>41</v>
      </c>
      <c r="H182" s="82">
        <v>1500000000</v>
      </c>
      <c r="I182" s="82">
        <f t="shared" si="3"/>
        <v>1500000000</v>
      </c>
      <c r="J182" s="83" t="s">
        <v>37</v>
      </c>
      <c r="K182" s="83" t="s">
        <v>38</v>
      </c>
      <c r="L182" s="97" t="s">
        <v>369</v>
      </c>
    </row>
    <row r="183" spans="2:12" s="66" customFormat="1" ht="51">
      <c r="B183" s="24">
        <v>72151703</v>
      </c>
      <c r="C183" s="155" t="s">
        <v>613</v>
      </c>
      <c r="D183" s="84" t="s">
        <v>367</v>
      </c>
      <c r="E183" s="83" t="s">
        <v>337</v>
      </c>
      <c r="F183" s="98" t="s">
        <v>381</v>
      </c>
      <c r="G183" s="98" t="s">
        <v>41</v>
      </c>
      <c r="H183" s="82">
        <v>300000000</v>
      </c>
      <c r="I183" s="82">
        <f t="shared" si="3"/>
        <v>300000000</v>
      </c>
      <c r="J183" s="83" t="s">
        <v>37</v>
      </c>
      <c r="K183" s="83" t="s">
        <v>38</v>
      </c>
      <c r="L183" s="97" t="s">
        <v>369</v>
      </c>
    </row>
    <row r="184" spans="2:12" s="66" customFormat="1" ht="51">
      <c r="B184" s="24">
        <v>72101500</v>
      </c>
      <c r="C184" s="155" t="s">
        <v>388</v>
      </c>
      <c r="D184" s="84" t="s">
        <v>367</v>
      </c>
      <c r="E184" s="83" t="s">
        <v>337</v>
      </c>
      <c r="F184" s="98" t="s">
        <v>373</v>
      </c>
      <c r="G184" s="98" t="s">
        <v>41</v>
      </c>
      <c r="H184" s="82">
        <v>500000000</v>
      </c>
      <c r="I184" s="82">
        <f t="shared" si="3"/>
        <v>500000000</v>
      </c>
      <c r="J184" s="83" t="s">
        <v>37</v>
      </c>
      <c r="K184" s="99" t="s">
        <v>38</v>
      </c>
      <c r="L184" s="97" t="s">
        <v>369</v>
      </c>
    </row>
    <row r="185" spans="2:12" s="66" customFormat="1" ht="51">
      <c r="B185" s="24">
        <v>80101600</v>
      </c>
      <c r="C185" s="155" t="s">
        <v>389</v>
      </c>
      <c r="D185" s="84" t="s">
        <v>367</v>
      </c>
      <c r="E185" s="83" t="s">
        <v>337</v>
      </c>
      <c r="F185" s="83" t="s">
        <v>376</v>
      </c>
      <c r="G185" s="83" t="s">
        <v>41</v>
      </c>
      <c r="H185" s="82">
        <v>400000000</v>
      </c>
      <c r="I185" s="82">
        <f t="shared" si="3"/>
        <v>400000000</v>
      </c>
      <c r="J185" s="83" t="s">
        <v>37</v>
      </c>
      <c r="K185" s="83" t="s">
        <v>38</v>
      </c>
      <c r="L185" s="97" t="s">
        <v>369</v>
      </c>
    </row>
    <row r="186" spans="2:12" ht="51">
      <c r="B186" s="24">
        <v>80101600</v>
      </c>
      <c r="C186" s="155" t="s">
        <v>390</v>
      </c>
      <c r="D186" s="84" t="s">
        <v>367</v>
      </c>
      <c r="E186" s="83" t="s">
        <v>337</v>
      </c>
      <c r="F186" s="83" t="s">
        <v>376</v>
      </c>
      <c r="G186" s="83" t="s">
        <v>41</v>
      </c>
      <c r="H186" s="82">
        <v>100000000</v>
      </c>
      <c r="I186" s="82">
        <f t="shared" si="3"/>
        <v>100000000</v>
      </c>
      <c r="J186" s="83" t="s">
        <v>37</v>
      </c>
      <c r="K186" s="83" t="s">
        <v>38</v>
      </c>
      <c r="L186" s="97" t="s">
        <v>369</v>
      </c>
    </row>
    <row r="187" spans="2:12" ht="51">
      <c r="B187" s="24">
        <v>80111504</v>
      </c>
      <c r="C187" s="155" t="s">
        <v>391</v>
      </c>
      <c r="D187" s="84" t="s">
        <v>367</v>
      </c>
      <c r="E187" s="83" t="s">
        <v>337</v>
      </c>
      <c r="F187" s="83" t="s">
        <v>376</v>
      </c>
      <c r="G187" s="83" t="s">
        <v>41</v>
      </c>
      <c r="H187" s="82">
        <v>125000000</v>
      </c>
      <c r="I187" s="82">
        <f t="shared" si="3"/>
        <v>125000000</v>
      </c>
      <c r="J187" s="83" t="s">
        <v>37</v>
      </c>
      <c r="K187" s="83" t="s">
        <v>38</v>
      </c>
      <c r="L187" s="97" t="s">
        <v>369</v>
      </c>
    </row>
    <row r="188" spans="2:12" ht="63.75">
      <c r="B188" s="24">
        <v>80161500</v>
      </c>
      <c r="C188" s="155" t="s">
        <v>392</v>
      </c>
      <c r="D188" s="84" t="s">
        <v>367</v>
      </c>
      <c r="E188" s="83" t="s">
        <v>337</v>
      </c>
      <c r="F188" s="83" t="s">
        <v>393</v>
      </c>
      <c r="G188" s="83" t="s">
        <v>41</v>
      </c>
      <c r="H188" s="82">
        <v>700000000</v>
      </c>
      <c r="I188" s="82">
        <f t="shared" si="3"/>
        <v>700000000</v>
      </c>
      <c r="J188" s="83" t="s">
        <v>37</v>
      </c>
      <c r="K188" s="83" t="s">
        <v>38</v>
      </c>
      <c r="L188" s="97" t="s">
        <v>369</v>
      </c>
    </row>
    <row r="189" spans="2:12" ht="87" customHeight="1">
      <c r="B189" s="24">
        <v>80111620</v>
      </c>
      <c r="C189" s="155" t="s">
        <v>657</v>
      </c>
      <c r="D189" s="84" t="s">
        <v>658</v>
      </c>
      <c r="E189" s="83" t="s">
        <v>43</v>
      </c>
      <c r="F189" s="99" t="s">
        <v>394</v>
      </c>
      <c r="G189" s="83" t="s">
        <v>41</v>
      </c>
      <c r="H189" s="82">
        <v>1000000000</v>
      </c>
      <c r="I189" s="82">
        <f t="shared" si="3"/>
        <v>1000000000</v>
      </c>
      <c r="J189" s="83" t="s">
        <v>37</v>
      </c>
      <c r="K189" s="83" t="s">
        <v>38</v>
      </c>
      <c r="L189" s="97" t="s">
        <v>369</v>
      </c>
    </row>
    <row r="190" spans="2:12" ht="51">
      <c r="B190" s="100" t="s">
        <v>395</v>
      </c>
      <c r="C190" s="155" t="s">
        <v>396</v>
      </c>
      <c r="D190" s="84" t="s">
        <v>367</v>
      </c>
      <c r="E190" s="83" t="s">
        <v>337</v>
      </c>
      <c r="F190" s="98" t="s">
        <v>397</v>
      </c>
      <c r="G190" s="98" t="s">
        <v>41</v>
      </c>
      <c r="H190" s="82">
        <v>30000000</v>
      </c>
      <c r="I190" s="82">
        <v>30000000</v>
      </c>
      <c r="J190" s="83" t="s">
        <v>37</v>
      </c>
      <c r="K190" s="83" t="s">
        <v>38</v>
      </c>
      <c r="L190" s="97" t="s">
        <v>369</v>
      </c>
    </row>
    <row r="191" spans="2:12" ht="51">
      <c r="B191" s="24" t="s">
        <v>398</v>
      </c>
      <c r="C191" s="155" t="s">
        <v>614</v>
      </c>
      <c r="D191" s="84" t="s">
        <v>367</v>
      </c>
      <c r="E191" s="83" t="s">
        <v>337</v>
      </c>
      <c r="F191" s="83" t="s">
        <v>322</v>
      </c>
      <c r="G191" s="83" t="s">
        <v>41</v>
      </c>
      <c r="H191" s="82">
        <v>1050000000</v>
      </c>
      <c r="I191" s="82">
        <v>1000000000</v>
      </c>
      <c r="J191" s="83" t="s">
        <v>37</v>
      </c>
      <c r="K191" s="83" t="s">
        <v>38</v>
      </c>
      <c r="L191" s="97" t="s">
        <v>369</v>
      </c>
    </row>
    <row r="192" spans="2:12" ht="76.5">
      <c r="B192" s="24">
        <v>92111801</v>
      </c>
      <c r="C192" s="155" t="s">
        <v>399</v>
      </c>
      <c r="D192" s="84" t="s">
        <v>367</v>
      </c>
      <c r="E192" s="83" t="s">
        <v>337</v>
      </c>
      <c r="F192" s="83" t="s">
        <v>322</v>
      </c>
      <c r="G192" s="83" t="s">
        <v>41</v>
      </c>
      <c r="H192" s="82">
        <v>36925000</v>
      </c>
      <c r="I192" s="82">
        <v>35000000</v>
      </c>
      <c r="J192" s="83" t="s">
        <v>37</v>
      </c>
      <c r="K192" s="83" t="s">
        <v>38</v>
      </c>
      <c r="L192" s="97" t="s">
        <v>369</v>
      </c>
    </row>
    <row r="193" spans="2:12" s="66" customFormat="1" ht="76.5">
      <c r="B193" s="24">
        <v>92101900</v>
      </c>
      <c r="C193" s="155" t="s">
        <v>400</v>
      </c>
      <c r="D193" s="84" t="s">
        <v>367</v>
      </c>
      <c r="E193" s="83" t="s">
        <v>337</v>
      </c>
      <c r="F193" s="83" t="s">
        <v>322</v>
      </c>
      <c r="G193" s="83" t="s">
        <v>41</v>
      </c>
      <c r="H193" s="82">
        <v>75000000</v>
      </c>
      <c r="I193" s="82" t="s">
        <v>401</v>
      </c>
      <c r="J193" s="83" t="s">
        <v>37</v>
      </c>
      <c r="K193" s="83" t="s">
        <v>38</v>
      </c>
      <c r="L193" s="97" t="s">
        <v>369</v>
      </c>
    </row>
    <row r="194" spans="2:12" s="66" customFormat="1" ht="51">
      <c r="B194" s="24">
        <v>80101510</v>
      </c>
      <c r="C194" s="155" t="s">
        <v>402</v>
      </c>
      <c r="D194" s="84" t="s">
        <v>367</v>
      </c>
      <c r="E194" s="83" t="s">
        <v>337</v>
      </c>
      <c r="F194" s="83" t="s">
        <v>183</v>
      </c>
      <c r="G194" s="83" t="s">
        <v>41</v>
      </c>
      <c r="H194" s="82">
        <v>60000000</v>
      </c>
      <c r="I194" s="82">
        <f t="shared" si="3"/>
        <v>60000000</v>
      </c>
      <c r="J194" s="83" t="s">
        <v>37</v>
      </c>
      <c r="K194" s="83" t="s">
        <v>38</v>
      </c>
      <c r="L194" s="97" t="s">
        <v>369</v>
      </c>
    </row>
    <row r="195" spans="2:12" s="66" customFormat="1" ht="51">
      <c r="B195" s="24">
        <v>80101510</v>
      </c>
      <c r="C195" s="155" t="s">
        <v>403</v>
      </c>
      <c r="D195" s="84" t="s">
        <v>367</v>
      </c>
      <c r="E195" s="83" t="s">
        <v>337</v>
      </c>
      <c r="F195" s="83" t="s">
        <v>404</v>
      </c>
      <c r="G195" s="83" t="s">
        <v>41</v>
      </c>
      <c r="H195" s="82">
        <v>40000000</v>
      </c>
      <c r="I195" s="82">
        <f t="shared" si="3"/>
        <v>40000000</v>
      </c>
      <c r="J195" s="83" t="s">
        <v>37</v>
      </c>
      <c r="K195" s="83" t="s">
        <v>38</v>
      </c>
      <c r="L195" s="97" t="s">
        <v>369</v>
      </c>
    </row>
    <row r="196" spans="2:12" s="66" customFormat="1" ht="51">
      <c r="B196" s="24">
        <v>86101711</v>
      </c>
      <c r="C196" s="155" t="s">
        <v>405</v>
      </c>
      <c r="D196" s="84" t="s">
        <v>367</v>
      </c>
      <c r="E196" s="83" t="s">
        <v>337</v>
      </c>
      <c r="F196" s="83" t="s">
        <v>404</v>
      </c>
      <c r="G196" s="83" t="s">
        <v>41</v>
      </c>
      <c r="H196" s="82">
        <v>80000000</v>
      </c>
      <c r="I196" s="82">
        <f t="shared" si="3"/>
        <v>80000000</v>
      </c>
      <c r="J196" s="83" t="s">
        <v>37</v>
      </c>
      <c r="K196" s="83" t="s">
        <v>38</v>
      </c>
      <c r="L196" s="97" t="s">
        <v>369</v>
      </c>
    </row>
    <row r="197" spans="2:12" s="66" customFormat="1" ht="51">
      <c r="B197" s="24">
        <v>86101711</v>
      </c>
      <c r="C197" s="155" t="s">
        <v>406</v>
      </c>
      <c r="D197" s="84" t="s">
        <v>367</v>
      </c>
      <c r="E197" s="83" t="s">
        <v>337</v>
      </c>
      <c r="F197" s="83" t="s">
        <v>404</v>
      </c>
      <c r="G197" s="83" t="s">
        <v>41</v>
      </c>
      <c r="H197" s="82">
        <v>80000000</v>
      </c>
      <c r="I197" s="82">
        <f t="shared" si="3"/>
        <v>80000000</v>
      </c>
      <c r="J197" s="83" t="s">
        <v>37</v>
      </c>
      <c r="K197" s="83" t="s">
        <v>38</v>
      </c>
      <c r="L197" s="97" t="s">
        <v>369</v>
      </c>
    </row>
    <row r="198" spans="2:12" s="66" customFormat="1" ht="51">
      <c r="B198" s="24">
        <v>86101711</v>
      </c>
      <c r="C198" s="155" t="s">
        <v>407</v>
      </c>
      <c r="D198" s="84" t="s">
        <v>367</v>
      </c>
      <c r="E198" s="83" t="s">
        <v>337</v>
      </c>
      <c r="F198" s="83" t="s">
        <v>404</v>
      </c>
      <c r="G198" s="83" t="s">
        <v>41</v>
      </c>
      <c r="H198" s="82">
        <v>20000000</v>
      </c>
      <c r="I198" s="82">
        <f t="shared" si="3"/>
        <v>20000000</v>
      </c>
      <c r="J198" s="83" t="s">
        <v>37</v>
      </c>
      <c r="K198" s="83" t="s">
        <v>38</v>
      </c>
      <c r="L198" s="97" t="s">
        <v>369</v>
      </c>
    </row>
    <row r="199" spans="2:12" s="66" customFormat="1" ht="51">
      <c r="B199" s="24">
        <v>86101711</v>
      </c>
      <c r="C199" s="155" t="s">
        <v>408</v>
      </c>
      <c r="D199" s="84" t="s">
        <v>367</v>
      </c>
      <c r="E199" s="83" t="s">
        <v>337</v>
      </c>
      <c r="F199" s="83" t="s">
        <v>404</v>
      </c>
      <c r="G199" s="83" t="s">
        <v>41</v>
      </c>
      <c r="H199" s="82">
        <v>855978750</v>
      </c>
      <c r="I199" s="82">
        <f t="shared" si="3"/>
        <v>855978750</v>
      </c>
      <c r="J199" s="83" t="s">
        <v>37</v>
      </c>
      <c r="K199" s="83" t="s">
        <v>38</v>
      </c>
      <c r="L199" s="97" t="s">
        <v>369</v>
      </c>
    </row>
    <row r="200" spans="2:12" s="66" customFormat="1" ht="51">
      <c r="B200" s="24">
        <v>86101711</v>
      </c>
      <c r="C200" s="155" t="s">
        <v>409</v>
      </c>
      <c r="D200" s="84" t="s">
        <v>367</v>
      </c>
      <c r="E200" s="83" t="s">
        <v>337</v>
      </c>
      <c r="F200" s="83" t="s">
        <v>404</v>
      </c>
      <c r="G200" s="83" t="s">
        <v>41</v>
      </c>
      <c r="H200" s="82">
        <v>80000000</v>
      </c>
      <c r="I200" s="82">
        <f t="shared" si="3"/>
        <v>80000000</v>
      </c>
      <c r="J200" s="83" t="s">
        <v>37</v>
      </c>
      <c r="K200" s="83" t="s">
        <v>38</v>
      </c>
      <c r="L200" s="97" t="s">
        <v>369</v>
      </c>
    </row>
    <row r="201" spans="2:12" s="66" customFormat="1" ht="51">
      <c r="B201" s="24">
        <v>86101711</v>
      </c>
      <c r="C201" s="155" t="s">
        <v>410</v>
      </c>
      <c r="D201" s="84" t="s">
        <v>367</v>
      </c>
      <c r="E201" s="83" t="s">
        <v>411</v>
      </c>
      <c r="F201" s="83" t="s">
        <v>322</v>
      </c>
      <c r="G201" s="83" t="s">
        <v>41</v>
      </c>
      <c r="H201" s="82">
        <v>200000000</v>
      </c>
      <c r="I201" s="82">
        <f t="shared" si="3"/>
        <v>200000000</v>
      </c>
      <c r="J201" s="83" t="s">
        <v>37</v>
      </c>
      <c r="K201" s="83" t="s">
        <v>38</v>
      </c>
      <c r="L201" s="97" t="s">
        <v>369</v>
      </c>
    </row>
    <row r="202" spans="2:12" s="66" customFormat="1" ht="84" customHeight="1">
      <c r="B202" s="24" t="s">
        <v>412</v>
      </c>
      <c r="C202" s="155" t="s">
        <v>615</v>
      </c>
      <c r="D202" s="84" t="s">
        <v>367</v>
      </c>
      <c r="E202" s="83" t="s">
        <v>337</v>
      </c>
      <c r="F202" s="83" t="s">
        <v>322</v>
      </c>
      <c r="G202" s="83" t="s">
        <v>41</v>
      </c>
      <c r="H202" s="82">
        <v>35000000</v>
      </c>
      <c r="I202" s="82" t="s">
        <v>413</v>
      </c>
      <c r="J202" s="83" t="s">
        <v>37</v>
      </c>
      <c r="K202" s="83" t="s">
        <v>70</v>
      </c>
      <c r="L202" s="97" t="s">
        <v>369</v>
      </c>
    </row>
    <row r="203" spans="2:12" s="66" customFormat="1" ht="51">
      <c r="B203" s="24">
        <v>82121502</v>
      </c>
      <c r="C203" s="155" t="s">
        <v>414</v>
      </c>
      <c r="D203" s="84" t="s">
        <v>367</v>
      </c>
      <c r="E203" s="83" t="s">
        <v>337</v>
      </c>
      <c r="F203" s="83" t="s">
        <v>404</v>
      </c>
      <c r="G203" s="83" t="s">
        <v>41</v>
      </c>
      <c r="H203" s="82">
        <v>50000000</v>
      </c>
      <c r="I203" s="82">
        <v>40000000</v>
      </c>
      <c r="J203" s="83" t="s">
        <v>37</v>
      </c>
      <c r="K203" s="83" t="s">
        <v>70</v>
      </c>
      <c r="L203" s="97" t="s">
        <v>369</v>
      </c>
    </row>
    <row r="204" spans="2:12" s="66" customFormat="1" ht="51">
      <c r="B204" s="24">
        <v>93131500</v>
      </c>
      <c r="C204" s="155" t="s">
        <v>415</v>
      </c>
      <c r="D204" s="84" t="s">
        <v>367</v>
      </c>
      <c r="E204" s="83" t="s">
        <v>337</v>
      </c>
      <c r="F204" s="83" t="s">
        <v>416</v>
      </c>
      <c r="G204" s="83" t="s">
        <v>41</v>
      </c>
      <c r="H204" s="82">
        <v>70000000</v>
      </c>
      <c r="I204" s="82">
        <f t="shared" si="3"/>
        <v>70000000</v>
      </c>
      <c r="J204" s="83" t="s">
        <v>37</v>
      </c>
      <c r="K204" s="83" t="s">
        <v>38</v>
      </c>
      <c r="L204" s="97" t="s">
        <v>369</v>
      </c>
    </row>
    <row r="205" spans="2:12" s="66" customFormat="1" ht="51">
      <c r="B205" s="24">
        <v>93141513</v>
      </c>
      <c r="C205" s="155" t="s">
        <v>417</v>
      </c>
      <c r="D205" s="84" t="s">
        <v>418</v>
      </c>
      <c r="E205" s="83" t="s">
        <v>50</v>
      </c>
      <c r="F205" s="98" t="s">
        <v>404</v>
      </c>
      <c r="G205" s="98" t="s">
        <v>41</v>
      </c>
      <c r="H205" s="82">
        <v>60000000</v>
      </c>
      <c r="I205" s="82">
        <f t="shared" si="3"/>
        <v>60000000</v>
      </c>
      <c r="J205" s="83" t="s">
        <v>37</v>
      </c>
      <c r="K205" s="83" t="s">
        <v>38</v>
      </c>
      <c r="L205" s="97" t="s">
        <v>369</v>
      </c>
    </row>
    <row r="206" spans="2:12" s="66" customFormat="1" ht="51">
      <c r="B206" s="24">
        <v>92111500</v>
      </c>
      <c r="C206" s="155" t="s">
        <v>419</v>
      </c>
      <c r="D206" s="84" t="s">
        <v>367</v>
      </c>
      <c r="E206" s="83" t="s">
        <v>411</v>
      </c>
      <c r="F206" s="98" t="s">
        <v>404</v>
      </c>
      <c r="G206" s="83" t="s">
        <v>41</v>
      </c>
      <c r="H206" s="82">
        <v>60000000</v>
      </c>
      <c r="I206" s="82">
        <f t="shared" si="3"/>
        <v>60000000</v>
      </c>
      <c r="J206" s="83" t="s">
        <v>37</v>
      </c>
      <c r="K206" s="83" t="s">
        <v>38</v>
      </c>
      <c r="L206" s="97" t="s">
        <v>369</v>
      </c>
    </row>
    <row r="207" spans="2:12" s="66" customFormat="1" ht="51">
      <c r="B207" s="24">
        <v>82101800</v>
      </c>
      <c r="C207" s="155" t="s">
        <v>420</v>
      </c>
      <c r="D207" s="84" t="s">
        <v>367</v>
      </c>
      <c r="E207" s="83" t="s">
        <v>421</v>
      </c>
      <c r="F207" s="98" t="s">
        <v>404</v>
      </c>
      <c r="G207" s="83" t="s">
        <v>41</v>
      </c>
      <c r="H207" s="82">
        <v>40000000</v>
      </c>
      <c r="I207" s="82">
        <f t="shared" si="3"/>
        <v>40000000</v>
      </c>
      <c r="J207" s="83" t="s">
        <v>37</v>
      </c>
      <c r="K207" s="83" t="s">
        <v>38</v>
      </c>
      <c r="L207" s="97" t="s">
        <v>369</v>
      </c>
    </row>
    <row r="208" spans="2:12" s="66" customFormat="1" ht="51">
      <c r="B208" s="24">
        <v>93131507</v>
      </c>
      <c r="C208" s="155" t="s">
        <v>422</v>
      </c>
      <c r="D208" s="84" t="s">
        <v>367</v>
      </c>
      <c r="E208" s="83" t="s">
        <v>423</v>
      </c>
      <c r="F208" s="98" t="s">
        <v>322</v>
      </c>
      <c r="G208" s="83" t="s">
        <v>41</v>
      </c>
      <c r="H208" s="82">
        <v>30000000</v>
      </c>
      <c r="I208" s="82">
        <f t="shared" si="3"/>
        <v>30000000</v>
      </c>
      <c r="J208" s="83" t="s">
        <v>37</v>
      </c>
      <c r="K208" s="83" t="s">
        <v>38</v>
      </c>
      <c r="L208" s="97" t="s">
        <v>369</v>
      </c>
    </row>
    <row r="209" spans="2:12" s="66" customFormat="1" ht="51">
      <c r="B209" s="24">
        <v>80131500</v>
      </c>
      <c r="C209" s="155" t="s">
        <v>424</v>
      </c>
      <c r="D209" s="84" t="s">
        <v>367</v>
      </c>
      <c r="E209" s="83" t="s">
        <v>337</v>
      </c>
      <c r="F209" s="98" t="s">
        <v>368</v>
      </c>
      <c r="G209" s="98" t="s">
        <v>41</v>
      </c>
      <c r="H209" s="82">
        <v>24000000</v>
      </c>
      <c r="I209" s="82">
        <f t="shared" si="3"/>
        <v>24000000</v>
      </c>
      <c r="J209" s="83" t="s">
        <v>37</v>
      </c>
      <c r="K209" s="83" t="s">
        <v>38</v>
      </c>
      <c r="L209" s="97" t="s">
        <v>369</v>
      </c>
    </row>
    <row r="210" spans="2:12" s="66" customFormat="1" ht="63.75">
      <c r="B210" s="24">
        <v>81101505</v>
      </c>
      <c r="C210" s="155" t="s">
        <v>425</v>
      </c>
      <c r="D210" s="84" t="s">
        <v>367</v>
      </c>
      <c r="E210" s="83" t="s">
        <v>67</v>
      </c>
      <c r="F210" s="98" t="s">
        <v>404</v>
      </c>
      <c r="G210" s="98" t="s">
        <v>41</v>
      </c>
      <c r="H210" s="82">
        <v>84000000</v>
      </c>
      <c r="I210" s="82">
        <f aca="true" t="shared" si="4" ref="I210:I220">H210</f>
        <v>84000000</v>
      </c>
      <c r="J210" s="83" t="s">
        <v>37</v>
      </c>
      <c r="K210" s="83" t="s">
        <v>38</v>
      </c>
      <c r="L210" s="97" t="s">
        <v>369</v>
      </c>
    </row>
    <row r="211" spans="2:12" ht="63.75">
      <c r="B211" s="24">
        <v>80101600</v>
      </c>
      <c r="C211" s="155" t="s">
        <v>426</v>
      </c>
      <c r="D211" s="84" t="s">
        <v>367</v>
      </c>
      <c r="E211" s="83" t="s">
        <v>337</v>
      </c>
      <c r="F211" s="98" t="s">
        <v>404</v>
      </c>
      <c r="G211" s="98" t="s">
        <v>41</v>
      </c>
      <c r="H211" s="82">
        <v>46200000</v>
      </c>
      <c r="I211" s="82">
        <f t="shared" si="4"/>
        <v>46200000</v>
      </c>
      <c r="J211" s="83" t="s">
        <v>37</v>
      </c>
      <c r="K211" s="83" t="s">
        <v>38</v>
      </c>
      <c r="L211" s="97" t="s">
        <v>369</v>
      </c>
    </row>
    <row r="212" spans="2:12" s="66" customFormat="1" ht="63.75">
      <c r="B212" s="89">
        <v>85171500</v>
      </c>
      <c r="C212" s="155" t="s">
        <v>631</v>
      </c>
      <c r="D212" s="138" t="s">
        <v>569</v>
      </c>
      <c r="E212" s="136" t="s">
        <v>337</v>
      </c>
      <c r="F212" s="136" t="s">
        <v>68</v>
      </c>
      <c r="G212" s="138" t="s">
        <v>41</v>
      </c>
      <c r="H212" s="139">
        <v>18000000</v>
      </c>
      <c r="I212" s="139">
        <f>H212</f>
        <v>18000000</v>
      </c>
      <c r="J212" s="118" t="s">
        <v>37</v>
      </c>
      <c r="K212" s="118" t="s">
        <v>70</v>
      </c>
      <c r="L212" s="97" t="s">
        <v>369</v>
      </c>
    </row>
    <row r="213" spans="2:12" ht="51">
      <c r="B213" s="24" t="s">
        <v>680</v>
      </c>
      <c r="C213" s="155" t="s">
        <v>427</v>
      </c>
      <c r="D213" s="84" t="s">
        <v>418</v>
      </c>
      <c r="E213" s="83" t="s">
        <v>197</v>
      </c>
      <c r="F213" s="98" t="s">
        <v>404</v>
      </c>
      <c r="G213" s="98" t="s">
        <v>41</v>
      </c>
      <c r="H213" s="82">
        <v>24950000</v>
      </c>
      <c r="I213" s="82">
        <f t="shared" si="4"/>
        <v>24950000</v>
      </c>
      <c r="J213" s="83" t="s">
        <v>37</v>
      </c>
      <c r="K213" s="83" t="s">
        <v>38</v>
      </c>
      <c r="L213" s="97" t="s">
        <v>369</v>
      </c>
    </row>
    <row r="214" spans="2:12" s="66" customFormat="1" ht="73.5" customHeight="1">
      <c r="B214" s="182">
        <v>83121704</v>
      </c>
      <c r="C214" s="187" t="s">
        <v>695</v>
      </c>
      <c r="D214" s="183" t="s">
        <v>367</v>
      </c>
      <c r="E214" s="184">
        <v>10.5</v>
      </c>
      <c r="F214" s="184" t="s">
        <v>404</v>
      </c>
      <c r="G214" s="184" t="s">
        <v>696</v>
      </c>
      <c r="H214" s="185" t="s">
        <v>697</v>
      </c>
      <c r="I214" s="185" t="s">
        <v>697</v>
      </c>
      <c r="J214" s="184" t="s">
        <v>37</v>
      </c>
      <c r="K214" s="184" t="s">
        <v>38</v>
      </c>
      <c r="L214" s="186" t="s">
        <v>369</v>
      </c>
    </row>
    <row r="215" spans="2:12" ht="46.5" customHeight="1">
      <c r="B215" s="101">
        <v>80161800</v>
      </c>
      <c r="C215" s="155" t="s">
        <v>644</v>
      </c>
      <c r="D215" s="102">
        <v>43500</v>
      </c>
      <c r="E215" s="103" t="s">
        <v>45</v>
      </c>
      <c r="F215" s="103" t="s">
        <v>428</v>
      </c>
      <c r="G215" s="103" t="s">
        <v>41</v>
      </c>
      <c r="H215" s="105">
        <v>150000000</v>
      </c>
      <c r="I215" s="105">
        <f t="shared" si="4"/>
        <v>150000000</v>
      </c>
      <c r="J215" s="104" t="s">
        <v>37</v>
      </c>
      <c r="K215" s="104" t="s">
        <v>70</v>
      </c>
      <c r="L215" s="65" t="s">
        <v>555</v>
      </c>
    </row>
    <row r="216" spans="2:12" ht="37.5" customHeight="1">
      <c r="B216" s="101">
        <v>82121500</v>
      </c>
      <c r="C216" s="155" t="s">
        <v>430</v>
      </c>
      <c r="D216" s="102">
        <v>43497</v>
      </c>
      <c r="E216" s="103" t="s">
        <v>67</v>
      </c>
      <c r="F216" s="103" t="s">
        <v>428</v>
      </c>
      <c r="G216" s="103" t="s">
        <v>69</v>
      </c>
      <c r="H216" s="105">
        <v>350000000</v>
      </c>
      <c r="I216" s="105">
        <f t="shared" si="4"/>
        <v>350000000</v>
      </c>
      <c r="J216" s="104" t="s">
        <v>431</v>
      </c>
      <c r="K216" s="104" t="s">
        <v>70</v>
      </c>
      <c r="L216" s="65" t="s">
        <v>556</v>
      </c>
    </row>
    <row r="217" spans="2:12" ht="96" customHeight="1">
      <c r="B217" s="101">
        <v>80111601</v>
      </c>
      <c r="C217" s="155" t="s">
        <v>433</v>
      </c>
      <c r="D217" s="102">
        <v>43500</v>
      </c>
      <c r="E217" s="103" t="s">
        <v>434</v>
      </c>
      <c r="F217" s="103" t="s">
        <v>68</v>
      </c>
      <c r="G217" s="103" t="s">
        <v>41</v>
      </c>
      <c r="H217" s="105">
        <v>3677992007</v>
      </c>
      <c r="I217" s="105">
        <f t="shared" si="4"/>
        <v>3677992007</v>
      </c>
      <c r="J217" s="104" t="s">
        <v>37</v>
      </c>
      <c r="K217" s="104" t="s">
        <v>70</v>
      </c>
      <c r="L217" s="65" t="s">
        <v>435</v>
      </c>
    </row>
    <row r="218" spans="2:12" s="66" customFormat="1" ht="88.5" customHeight="1">
      <c r="B218" s="101" t="s">
        <v>681</v>
      </c>
      <c r="C218" s="155" t="s">
        <v>645</v>
      </c>
      <c r="D218" s="106">
        <v>43500</v>
      </c>
      <c r="E218" s="107" t="s">
        <v>434</v>
      </c>
      <c r="F218" s="107" t="s">
        <v>68</v>
      </c>
      <c r="G218" s="103" t="s">
        <v>41</v>
      </c>
      <c r="H218" s="105">
        <v>6500000000</v>
      </c>
      <c r="I218" s="105">
        <f t="shared" si="4"/>
        <v>6500000000</v>
      </c>
      <c r="J218" s="107" t="s">
        <v>37</v>
      </c>
      <c r="K218" s="107" t="s">
        <v>70</v>
      </c>
      <c r="L218" s="65" t="s">
        <v>432</v>
      </c>
    </row>
    <row r="219" spans="2:12" s="66" customFormat="1" ht="38.25">
      <c r="B219" s="101">
        <v>81111509</v>
      </c>
      <c r="C219" s="155" t="s">
        <v>554</v>
      </c>
      <c r="D219" s="102">
        <v>43525</v>
      </c>
      <c r="E219" s="103" t="s">
        <v>436</v>
      </c>
      <c r="F219" s="103" t="s">
        <v>437</v>
      </c>
      <c r="G219" s="103" t="s">
        <v>41</v>
      </c>
      <c r="H219" s="105">
        <v>1000000</v>
      </c>
      <c r="I219" s="105">
        <f t="shared" si="4"/>
        <v>1000000</v>
      </c>
      <c r="J219" s="104" t="s">
        <v>37</v>
      </c>
      <c r="K219" s="104" t="s">
        <v>70</v>
      </c>
      <c r="L219" s="65" t="s">
        <v>438</v>
      </c>
    </row>
    <row r="220" spans="2:12" s="66" customFormat="1" ht="38.25">
      <c r="B220" s="101">
        <v>43233000</v>
      </c>
      <c r="C220" s="155" t="s">
        <v>439</v>
      </c>
      <c r="D220" s="102">
        <v>43500</v>
      </c>
      <c r="E220" s="103" t="s">
        <v>440</v>
      </c>
      <c r="F220" s="103" t="s">
        <v>437</v>
      </c>
      <c r="G220" s="103" t="s">
        <v>41</v>
      </c>
      <c r="H220" s="108">
        <v>17000000</v>
      </c>
      <c r="I220" s="108">
        <f t="shared" si="4"/>
        <v>17000000</v>
      </c>
      <c r="J220" s="104" t="s">
        <v>37</v>
      </c>
      <c r="K220" s="104" t="s">
        <v>70</v>
      </c>
      <c r="L220" s="65" t="s">
        <v>438</v>
      </c>
    </row>
    <row r="221" spans="2:12" s="66" customFormat="1" ht="30">
      <c r="B221" s="101">
        <v>80101604</v>
      </c>
      <c r="C221" s="155" t="s">
        <v>441</v>
      </c>
      <c r="D221" s="102">
        <v>43500</v>
      </c>
      <c r="E221" s="103" t="s">
        <v>191</v>
      </c>
      <c r="F221" s="103" t="s">
        <v>647</v>
      </c>
      <c r="G221" s="103" t="s">
        <v>41</v>
      </c>
      <c r="H221" s="108">
        <v>1500000000</v>
      </c>
      <c r="I221" s="108">
        <v>1500000000</v>
      </c>
      <c r="J221" s="104" t="s">
        <v>431</v>
      </c>
      <c r="K221" s="104" t="s">
        <v>431</v>
      </c>
      <c r="L221" s="65" t="s">
        <v>438</v>
      </c>
    </row>
    <row r="222" spans="2:12" s="66" customFormat="1" ht="72" customHeight="1">
      <c r="B222" s="101" t="s">
        <v>666</v>
      </c>
      <c r="C222" s="155" t="s">
        <v>659</v>
      </c>
      <c r="D222" s="102" t="s">
        <v>264</v>
      </c>
      <c r="E222" s="103" t="s">
        <v>281</v>
      </c>
      <c r="F222" s="103" t="s">
        <v>647</v>
      </c>
      <c r="G222" s="103" t="s">
        <v>41</v>
      </c>
      <c r="H222" s="108">
        <v>198000000</v>
      </c>
      <c r="I222" s="108">
        <f>H222</f>
        <v>198000000</v>
      </c>
      <c r="J222" s="104" t="s">
        <v>37</v>
      </c>
      <c r="K222" s="104" t="s">
        <v>70</v>
      </c>
      <c r="L222" s="65" t="s">
        <v>293</v>
      </c>
    </row>
    <row r="223" spans="2:12" s="66" customFormat="1" ht="93" customHeight="1">
      <c r="B223" s="101">
        <v>81111509</v>
      </c>
      <c r="C223" s="155" t="s">
        <v>442</v>
      </c>
      <c r="D223" s="102">
        <v>43102</v>
      </c>
      <c r="E223" s="103" t="s">
        <v>347</v>
      </c>
      <c r="F223" s="103" t="s">
        <v>647</v>
      </c>
      <c r="G223" s="103" t="s">
        <v>41</v>
      </c>
      <c r="H223" s="108">
        <v>10000000</v>
      </c>
      <c r="I223" s="108">
        <v>10000000</v>
      </c>
      <c r="J223" s="104" t="s">
        <v>37</v>
      </c>
      <c r="K223" s="104" t="s">
        <v>70</v>
      </c>
      <c r="L223" s="65" t="s">
        <v>293</v>
      </c>
    </row>
    <row r="224" spans="2:12" s="66" customFormat="1" ht="162" customHeight="1">
      <c r="B224" s="101" t="s">
        <v>682</v>
      </c>
      <c r="C224" s="155" t="s">
        <v>443</v>
      </c>
      <c r="D224" s="102" t="s">
        <v>264</v>
      </c>
      <c r="E224" s="109" t="s">
        <v>67</v>
      </c>
      <c r="F224" s="103" t="s">
        <v>647</v>
      </c>
      <c r="G224" s="103" t="s">
        <v>41</v>
      </c>
      <c r="H224" s="108">
        <v>400000000</v>
      </c>
      <c r="I224" s="108">
        <f>H224</f>
        <v>400000000</v>
      </c>
      <c r="J224" s="104" t="s">
        <v>37</v>
      </c>
      <c r="K224" s="104" t="s">
        <v>70</v>
      </c>
      <c r="L224" s="65" t="s">
        <v>293</v>
      </c>
    </row>
    <row r="225" spans="2:12" s="66" customFormat="1" ht="45">
      <c r="B225" s="101" t="s">
        <v>683</v>
      </c>
      <c r="C225" s="155" t="s">
        <v>665</v>
      </c>
      <c r="D225" s="102" t="s">
        <v>56</v>
      </c>
      <c r="E225" s="109" t="s">
        <v>296</v>
      </c>
      <c r="F225" s="103" t="s">
        <v>209</v>
      </c>
      <c r="G225" s="103" t="s">
        <v>41</v>
      </c>
      <c r="H225" s="108">
        <v>49500000</v>
      </c>
      <c r="I225" s="108">
        <f>H225</f>
        <v>49500000</v>
      </c>
      <c r="J225" s="104" t="s">
        <v>37</v>
      </c>
      <c r="K225" s="104" t="s">
        <v>70</v>
      </c>
      <c r="L225" s="65" t="s">
        <v>293</v>
      </c>
    </row>
    <row r="226" spans="2:12" s="66" customFormat="1" ht="86.25" customHeight="1">
      <c r="B226" s="101" t="s">
        <v>663</v>
      </c>
      <c r="C226" s="155" t="s">
        <v>664</v>
      </c>
      <c r="D226" s="102">
        <v>43466</v>
      </c>
      <c r="E226" s="109" t="s">
        <v>67</v>
      </c>
      <c r="F226" s="103" t="s">
        <v>209</v>
      </c>
      <c r="G226" s="103" t="s">
        <v>41</v>
      </c>
      <c r="H226" s="108">
        <v>61000000</v>
      </c>
      <c r="I226" s="108">
        <v>61000000</v>
      </c>
      <c r="J226" s="104" t="s">
        <v>37</v>
      </c>
      <c r="K226" s="104" t="s">
        <v>289</v>
      </c>
      <c r="L226" s="65" t="s">
        <v>293</v>
      </c>
    </row>
    <row r="227" spans="2:12" s="66" customFormat="1" ht="42" customHeight="1">
      <c r="B227" s="101">
        <v>43233500</v>
      </c>
      <c r="C227" s="155" t="s">
        <v>444</v>
      </c>
      <c r="D227" s="102">
        <v>43497</v>
      </c>
      <c r="E227" s="109" t="s">
        <v>281</v>
      </c>
      <c r="F227" s="103" t="s">
        <v>68</v>
      </c>
      <c r="G227" s="103" t="s">
        <v>41</v>
      </c>
      <c r="H227" s="108">
        <v>20000000</v>
      </c>
      <c r="I227" s="108">
        <v>20000000</v>
      </c>
      <c r="J227" s="104" t="s">
        <v>37</v>
      </c>
      <c r="K227" s="104" t="s">
        <v>70</v>
      </c>
      <c r="L227" s="65" t="s">
        <v>293</v>
      </c>
    </row>
    <row r="228" spans="2:12" s="66" customFormat="1" ht="87.75" customHeight="1">
      <c r="B228" s="110">
        <v>80101505</v>
      </c>
      <c r="C228" s="156" t="s">
        <v>646</v>
      </c>
      <c r="D228" s="106">
        <v>43497</v>
      </c>
      <c r="E228" s="111" t="s">
        <v>45</v>
      </c>
      <c r="F228" s="111" t="s">
        <v>209</v>
      </c>
      <c r="G228" s="107" t="s">
        <v>429</v>
      </c>
      <c r="H228" s="108">
        <v>755000000</v>
      </c>
      <c r="I228" s="108">
        <f>H228</f>
        <v>755000000</v>
      </c>
      <c r="J228" s="107" t="s">
        <v>37</v>
      </c>
      <c r="K228" s="107" t="s">
        <v>70</v>
      </c>
      <c r="L228" s="128" t="s">
        <v>652</v>
      </c>
    </row>
    <row r="229" spans="2:12" s="66" customFormat="1" ht="109.5" customHeight="1">
      <c r="B229" s="110">
        <v>80121600</v>
      </c>
      <c r="C229" s="156" t="s">
        <v>653</v>
      </c>
      <c r="D229" s="106" t="s">
        <v>56</v>
      </c>
      <c r="E229" s="111" t="s">
        <v>45</v>
      </c>
      <c r="F229" s="111" t="s">
        <v>654</v>
      </c>
      <c r="G229" s="107" t="s">
        <v>655</v>
      </c>
      <c r="H229" s="108">
        <v>750000000</v>
      </c>
      <c r="I229" s="108">
        <v>750000000</v>
      </c>
      <c r="J229" s="107" t="s">
        <v>37</v>
      </c>
      <c r="K229" s="107" t="s">
        <v>38</v>
      </c>
      <c r="L229" s="128" t="s">
        <v>652</v>
      </c>
    </row>
    <row r="230" spans="2:12" s="135" customFormat="1" ht="72.75" customHeight="1">
      <c r="B230" s="133">
        <v>80101510</v>
      </c>
      <c r="C230" s="157" t="s">
        <v>445</v>
      </c>
      <c r="D230" s="102" t="s">
        <v>264</v>
      </c>
      <c r="E230" s="109" t="s">
        <v>281</v>
      </c>
      <c r="F230" s="109" t="s">
        <v>437</v>
      </c>
      <c r="G230" s="104" t="s">
        <v>429</v>
      </c>
      <c r="H230" s="108" t="s">
        <v>446</v>
      </c>
      <c r="I230" s="108" t="s">
        <v>446</v>
      </c>
      <c r="J230" s="104" t="s">
        <v>37</v>
      </c>
      <c r="K230" s="104" t="s">
        <v>70</v>
      </c>
      <c r="L230" s="134" t="s">
        <v>447</v>
      </c>
    </row>
    <row r="231" spans="2:12" s="148" customFormat="1" ht="85.5" customHeight="1">
      <c r="B231" s="110">
        <v>85101600</v>
      </c>
      <c r="C231" s="157" t="s">
        <v>448</v>
      </c>
      <c r="D231" s="127">
        <v>43466</v>
      </c>
      <c r="E231" s="118" t="s">
        <v>337</v>
      </c>
      <c r="F231" s="112" t="s">
        <v>254</v>
      </c>
      <c r="G231" s="113" t="s">
        <v>449</v>
      </c>
      <c r="H231" s="108">
        <v>1963546500</v>
      </c>
      <c r="I231" s="108">
        <v>1963546500</v>
      </c>
      <c r="J231" s="118" t="s">
        <v>37</v>
      </c>
      <c r="K231" s="118" t="s">
        <v>70</v>
      </c>
      <c r="L231" s="129" t="s">
        <v>450</v>
      </c>
    </row>
    <row r="232" spans="2:12" s="66" customFormat="1" ht="95.25" customHeight="1">
      <c r="B232" s="110">
        <v>85101600</v>
      </c>
      <c r="C232" s="157" t="s">
        <v>451</v>
      </c>
      <c r="D232" s="127">
        <v>43466</v>
      </c>
      <c r="E232" s="118" t="s">
        <v>337</v>
      </c>
      <c r="F232" s="112" t="s">
        <v>254</v>
      </c>
      <c r="G232" s="113" t="s">
        <v>449</v>
      </c>
      <c r="H232" s="108">
        <v>400000000</v>
      </c>
      <c r="I232" s="108">
        <v>400000000</v>
      </c>
      <c r="J232" s="118" t="s">
        <v>37</v>
      </c>
      <c r="K232" s="118" t="s">
        <v>70</v>
      </c>
      <c r="L232" s="129" t="s">
        <v>450</v>
      </c>
    </row>
    <row r="233" spans="2:12" s="66" customFormat="1" ht="132.75" customHeight="1">
      <c r="B233" s="110">
        <v>85101600</v>
      </c>
      <c r="C233" s="157" t="s">
        <v>452</v>
      </c>
      <c r="D233" s="127">
        <v>43497</v>
      </c>
      <c r="E233" s="118" t="s">
        <v>67</v>
      </c>
      <c r="F233" s="112" t="s">
        <v>254</v>
      </c>
      <c r="G233" s="113" t="s">
        <v>449</v>
      </c>
      <c r="H233" s="108">
        <v>200000000</v>
      </c>
      <c r="I233" s="108">
        <v>200000000</v>
      </c>
      <c r="J233" s="118" t="s">
        <v>37</v>
      </c>
      <c r="K233" s="118" t="s">
        <v>70</v>
      </c>
      <c r="L233" s="129" t="s">
        <v>450</v>
      </c>
    </row>
    <row r="234" spans="2:12" s="66" customFormat="1" ht="68.25" customHeight="1">
      <c r="B234" s="110">
        <v>85101703</v>
      </c>
      <c r="C234" s="157" t="s">
        <v>453</v>
      </c>
      <c r="D234" s="127">
        <v>43466</v>
      </c>
      <c r="E234" s="118" t="s">
        <v>337</v>
      </c>
      <c r="F234" s="112" t="s">
        <v>68</v>
      </c>
      <c r="G234" s="112" t="s">
        <v>454</v>
      </c>
      <c r="H234" s="108">
        <v>41256928300</v>
      </c>
      <c r="I234" s="108">
        <v>41256928300</v>
      </c>
      <c r="J234" s="118" t="s">
        <v>455</v>
      </c>
      <c r="K234" s="118" t="s">
        <v>38</v>
      </c>
      <c r="L234" s="129" t="s">
        <v>456</v>
      </c>
    </row>
    <row r="235" spans="2:12" s="66" customFormat="1" ht="68.25" customHeight="1">
      <c r="B235" s="110">
        <v>85101700</v>
      </c>
      <c r="C235" s="157" t="s">
        <v>457</v>
      </c>
      <c r="D235" s="127">
        <v>43466</v>
      </c>
      <c r="E235" s="118" t="s">
        <v>458</v>
      </c>
      <c r="F235" s="112" t="s">
        <v>254</v>
      </c>
      <c r="G235" s="112" t="s">
        <v>459</v>
      </c>
      <c r="H235" s="108">
        <v>39600000</v>
      </c>
      <c r="I235" s="108">
        <v>39600000</v>
      </c>
      <c r="J235" s="118" t="s">
        <v>37</v>
      </c>
      <c r="K235" s="118" t="s">
        <v>70</v>
      </c>
      <c r="L235" s="129" t="s">
        <v>450</v>
      </c>
    </row>
    <row r="236" spans="2:12" s="66" customFormat="1" ht="68.25" customHeight="1">
      <c r="B236" s="110">
        <v>85101707</v>
      </c>
      <c r="C236" s="157" t="s">
        <v>460</v>
      </c>
      <c r="D236" s="127">
        <v>43497</v>
      </c>
      <c r="E236" s="118" t="s">
        <v>321</v>
      </c>
      <c r="F236" s="112" t="s">
        <v>254</v>
      </c>
      <c r="G236" s="112" t="s">
        <v>459</v>
      </c>
      <c r="H236" s="108">
        <v>61000000</v>
      </c>
      <c r="I236" s="108">
        <v>61000000</v>
      </c>
      <c r="J236" s="118" t="s">
        <v>37</v>
      </c>
      <c r="K236" s="118" t="s">
        <v>70</v>
      </c>
      <c r="L236" s="129" t="s">
        <v>450</v>
      </c>
    </row>
    <row r="237" spans="2:12" s="66" customFormat="1" ht="68.25" customHeight="1">
      <c r="B237" s="110">
        <v>85101707</v>
      </c>
      <c r="C237" s="157" t="s">
        <v>461</v>
      </c>
      <c r="D237" s="127">
        <v>43466</v>
      </c>
      <c r="E237" s="118" t="s">
        <v>458</v>
      </c>
      <c r="F237" s="112" t="s">
        <v>254</v>
      </c>
      <c r="G237" s="112" t="s">
        <v>459</v>
      </c>
      <c r="H237" s="108">
        <v>70150000</v>
      </c>
      <c r="I237" s="108">
        <v>70150000</v>
      </c>
      <c r="J237" s="118" t="s">
        <v>37</v>
      </c>
      <c r="K237" s="118" t="s">
        <v>70</v>
      </c>
      <c r="L237" s="129" t="s">
        <v>450</v>
      </c>
    </row>
    <row r="238" spans="2:12" s="66" customFormat="1" ht="68.25" customHeight="1">
      <c r="B238" s="110">
        <v>85101707</v>
      </c>
      <c r="C238" s="157" t="s">
        <v>462</v>
      </c>
      <c r="D238" s="127">
        <v>43497</v>
      </c>
      <c r="E238" s="118" t="s">
        <v>458</v>
      </c>
      <c r="F238" s="112" t="s">
        <v>254</v>
      </c>
      <c r="G238" s="112" t="s">
        <v>459</v>
      </c>
      <c r="H238" s="108">
        <v>70150000</v>
      </c>
      <c r="I238" s="108">
        <v>70150000</v>
      </c>
      <c r="J238" s="118" t="s">
        <v>37</v>
      </c>
      <c r="K238" s="118" t="s">
        <v>70</v>
      </c>
      <c r="L238" s="129" t="s">
        <v>450</v>
      </c>
    </row>
    <row r="239" spans="2:12" s="66" customFormat="1" ht="68.25" customHeight="1">
      <c r="B239" s="110">
        <v>85101700</v>
      </c>
      <c r="C239" s="157" t="s">
        <v>463</v>
      </c>
      <c r="D239" s="127">
        <v>43497</v>
      </c>
      <c r="E239" s="118" t="s">
        <v>67</v>
      </c>
      <c r="F239" s="112" t="s">
        <v>254</v>
      </c>
      <c r="G239" s="112" t="s">
        <v>459</v>
      </c>
      <c r="H239" s="108">
        <v>20900000</v>
      </c>
      <c r="I239" s="108">
        <v>20900000</v>
      </c>
      <c r="J239" s="118" t="s">
        <v>37</v>
      </c>
      <c r="K239" s="118" t="s">
        <v>70</v>
      </c>
      <c r="L239" s="129" t="s">
        <v>450</v>
      </c>
    </row>
    <row r="240" spans="2:12" s="66" customFormat="1" ht="68.25" customHeight="1">
      <c r="B240" s="110">
        <v>85101700</v>
      </c>
      <c r="C240" s="157" t="s">
        <v>464</v>
      </c>
      <c r="D240" s="127">
        <v>43497</v>
      </c>
      <c r="E240" s="118" t="s">
        <v>67</v>
      </c>
      <c r="F240" s="112" t="s">
        <v>254</v>
      </c>
      <c r="G240" s="112" t="s">
        <v>459</v>
      </c>
      <c r="H240" s="108">
        <v>20900000</v>
      </c>
      <c r="I240" s="108">
        <v>20900000</v>
      </c>
      <c r="J240" s="118" t="s">
        <v>37</v>
      </c>
      <c r="K240" s="118" t="s">
        <v>70</v>
      </c>
      <c r="L240" s="129" t="s">
        <v>450</v>
      </c>
    </row>
    <row r="241" spans="2:12" s="66" customFormat="1" ht="68.25" customHeight="1">
      <c r="B241" s="110">
        <v>85101707</v>
      </c>
      <c r="C241" s="157" t="s">
        <v>465</v>
      </c>
      <c r="D241" s="127">
        <v>43497</v>
      </c>
      <c r="E241" s="118" t="s">
        <v>321</v>
      </c>
      <c r="F241" s="112" t="s">
        <v>254</v>
      </c>
      <c r="G241" s="112" t="s">
        <v>459</v>
      </c>
      <c r="H241" s="108">
        <v>80000000</v>
      </c>
      <c r="I241" s="108">
        <v>80000000</v>
      </c>
      <c r="J241" s="118" t="s">
        <v>37</v>
      </c>
      <c r="K241" s="118" t="s">
        <v>70</v>
      </c>
      <c r="L241" s="129" t="s">
        <v>450</v>
      </c>
    </row>
    <row r="242" spans="2:12" s="66" customFormat="1" ht="68.25" customHeight="1">
      <c r="B242" s="110">
        <v>85101700</v>
      </c>
      <c r="C242" s="157" t="s">
        <v>466</v>
      </c>
      <c r="D242" s="127">
        <v>43497</v>
      </c>
      <c r="E242" s="118" t="s">
        <v>67</v>
      </c>
      <c r="F242" s="112" t="s">
        <v>254</v>
      </c>
      <c r="G242" s="112" t="s">
        <v>459</v>
      </c>
      <c r="H242" s="108">
        <v>20900000</v>
      </c>
      <c r="I242" s="108">
        <v>20900000</v>
      </c>
      <c r="J242" s="118" t="s">
        <v>37</v>
      </c>
      <c r="K242" s="118" t="s">
        <v>70</v>
      </c>
      <c r="L242" s="129" t="s">
        <v>450</v>
      </c>
    </row>
    <row r="243" spans="2:12" s="66" customFormat="1" ht="68.25" customHeight="1">
      <c r="B243" s="110">
        <v>85101707</v>
      </c>
      <c r="C243" s="157" t="s">
        <v>467</v>
      </c>
      <c r="D243" s="127">
        <v>43497</v>
      </c>
      <c r="E243" s="118" t="s">
        <v>67</v>
      </c>
      <c r="F243" s="112" t="s">
        <v>254</v>
      </c>
      <c r="G243" s="112" t="s">
        <v>459</v>
      </c>
      <c r="H243" s="108">
        <v>33350000</v>
      </c>
      <c r="I243" s="108">
        <v>33350000</v>
      </c>
      <c r="J243" s="118" t="s">
        <v>37</v>
      </c>
      <c r="K243" s="118" t="s">
        <v>70</v>
      </c>
      <c r="L243" s="129" t="s">
        <v>450</v>
      </c>
    </row>
    <row r="244" spans="2:12" s="66" customFormat="1" ht="68.25" customHeight="1">
      <c r="B244" s="110">
        <v>85101707</v>
      </c>
      <c r="C244" s="157" t="s">
        <v>468</v>
      </c>
      <c r="D244" s="127">
        <v>43497</v>
      </c>
      <c r="E244" s="118" t="s">
        <v>321</v>
      </c>
      <c r="F244" s="112" t="s">
        <v>254</v>
      </c>
      <c r="G244" s="112" t="s">
        <v>459</v>
      </c>
      <c r="H244" s="108">
        <v>61000000</v>
      </c>
      <c r="I244" s="108">
        <v>61000000</v>
      </c>
      <c r="J244" s="118" t="s">
        <v>37</v>
      </c>
      <c r="K244" s="118" t="s">
        <v>70</v>
      </c>
      <c r="L244" s="129" t="s">
        <v>450</v>
      </c>
    </row>
    <row r="245" spans="2:12" s="66" customFormat="1" ht="68.25" customHeight="1">
      <c r="B245" s="110">
        <v>85101700</v>
      </c>
      <c r="C245" s="157" t="s">
        <v>469</v>
      </c>
      <c r="D245" s="127">
        <v>43497</v>
      </c>
      <c r="E245" s="118" t="s">
        <v>67</v>
      </c>
      <c r="F245" s="112" t="s">
        <v>254</v>
      </c>
      <c r="G245" s="112" t="s">
        <v>459</v>
      </c>
      <c r="H245" s="108">
        <v>24255000</v>
      </c>
      <c r="I245" s="108">
        <v>24255000</v>
      </c>
      <c r="J245" s="118" t="s">
        <v>37</v>
      </c>
      <c r="K245" s="118" t="s">
        <v>70</v>
      </c>
      <c r="L245" s="129" t="s">
        <v>450</v>
      </c>
    </row>
    <row r="246" spans="2:12" s="66" customFormat="1" ht="68.25" customHeight="1">
      <c r="B246" s="110">
        <v>85101700</v>
      </c>
      <c r="C246" s="157" t="s">
        <v>470</v>
      </c>
      <c r="D246" s="127">
        <v>43511</v>
      </c>
      <c r="E246" s="118" t="s">
        <v>45</v>
      </c>
      <c r="F246" s="112" t="s">
        <v>254</v>
      </c>
      <c r="G246" s="112" t="s">
        <v>459</v>
      </c>
      <c r="H246" s="108">
        <v>15876000</v>
      </c>
      <c r="I246" s="108">
        <v>15876000</v>
      </c>
      <c r="J246" s="118" t="s">
        <v>37</v>
      </c>
      <c r="K246" s="118" t="s">
        <v>70</v>
      </c>
      <c r="L246" s="129" t="s">
        <v>450</v>
      </c>
    </row>
    <row r="247" spans="2:12" s="66" customFormat="1" ht="68.25" customHeight="1">
      <c r="B247" s="110">
        <v>85101707</v>
      </c>
      <c r="C247" s="157" t="s">
        <v>471</v>
      </c>
      <c r="D247" s="127">
        <v>43488</v>
      </c>
      <c r="E247" s="118" t="s">
        <v>67</v>
      </c>
      <c r="F247" s="112" t="s">
        <v>254</v>
      </c>
      <c r="G247" s="112" t="s">
        <v>459</v>
      </c>
      <c r="H247" s="108">
        <v>61850250</v>
      </c>
      <c r="I247" s="108">
        <v>61850250</v>
      </c>
      <c r="J247" s="118" t="s">
        <v>37</v>
      </c>
      <c r="K247" s="118" t="s">
        <v>70</v>
      </c>
      <c r="L247" s="129" t="s">
        <v>450</v>
      </c>
    </row>
    <row r="248" spans="2:12" s="66" customFormat="1" ht="68.25" customHeight="1">
      <c r="B248" s="110">
        <v>85101700</v>
      </c>
      <c r="C248" s="157" t="s">
        <v>472</v>
      </c>
      <c r="D248" s="127">
        <v>43497</v>
      </c>
      <c r="E248" s="118" t="s">
        <v>67</v>
      </c>
      <c r="F248" s="112" t="s">
        <v>254</v>
      </c>
      <c r="G248" s="112" t="s">
        <v>459</v>
      </c>
      <c r="H248" s="108">
        <v>19404000</v>
      </c>
      <c r="I248" s="108">
        <v>19404000</v>
      </c>
      <c r="J248" s="118" t="s">
        <v>37</v>
      </c>
      <c r="K248" s="118" t="s">
        <v>70</v>
      </c>
      <c r="L248" s="129" t="s">
        <v>450</v>
      </c>
    </row>
    <row r="249" spans="2:12" s="66" customFormat="1" ht="68.25" customHeight="1">
      <c r="B249" s="110">
        <v>85101707</v>
      </c>
      <c r="C249" s="157" t="s">
        <v>473</v>
      </c>
      <c r="D249" s="127">
        <v>43497</v>
      </c>
      <c r="E249" s="118" t="s">
        <v>67</v>
      </c>
      <c r="F249" s="112" t="s">
        <v>254</v>
      </c>
      <c r="G249" s="112" t="s">
        <v>459</v>
      </c>
      <c r="H249" s="108">
        <v>33350000</v>
      </c>
      <c r="I249" s="108">
        <v>33350000</v>
      </c>
      <c r="J249" s="118" t="s">
        <v>37</v>
      </c>
      <c r="K249" s="118" t="s">
        <v>70</v>
      </c>
      <c r="L249" s="129" t="s">
        <v>450</v>
      </c>
    </row>
    <row r="250" spans="2:12" s="66" customFormat="1" ht="68.25" customHeight="1">
      <c r="B250" s="110">
        <v>85101700</v>
      </c>
      <c r="C250" s="157" t="s">
        <v>474</v>
      </c>
      <c r="D250" s="127">
        <v>43497</v>
      </c>
      <c r="E250" s="118" t="s">
        <v>67</v>
      </c>
      <c r="F250" s="112" t="s">
        <v>254</v>
      </c>
      <c r="G250" s="112" t="s">
        <v>459</v>
      </c>
      <c r="H250" s="108">
        <v>23233625</v>
      </c>
      <c r="I250" s="108">
        <v>23233625</v>
      </c>
      <c r="J250" s="118" t="s">
        <v>37</v>
      </c>
      <c r="K250" s="118" t="s">
        <v>70</v>
      </c>
      <c r="L250" s="129" t="s">
        <v>450</v>
      </c>
    </row>
    <row r="251" spans="2:12" s="66" customFormat="1" ht="68.25" customHeight="1">
      <c r="B251" s="110">
        <v>85101700</v>
      </c>
      <c r="C251" s="157" t="s">
        <v>474</v>
      </c>
      <c r="D251" s="127">
        <v>43497</v>
      </c>
      <c r="E251" s="118" t="s">
        <v>67</v>
      </c>
      <c r="F251" s="112" t="s">
        <v>254</v>
      </c>
      <c r="G251" s="112" t="s">
        <v>459</v>
      </c>
      <c r="H251" s="108">
        <v>23233625</v>
      </c>
      <c r="I251" s="108">
        <v>23233625</v>
      </c>
      <c r="J251" s="118" t="s">
        <v>37</v>
      </c>
      <c r="K251" s="118" t="s">
        <v>70</v>
      </c>
      <c r="L251" s="129" t="s">
        <v>450</v>
      </c>
    </row>
    <row r="252" spans="2:12" s="66" customFormat="1" ht="68.25" customHeight="1">
      <c r="B252" s="110">
        <v>85101707</v>
      </c>
      <c r="C252" s="157" t="s">
        <v>475</v>
      </c>
      <c r="D252" s="127">
        <v>43466</v>
      </c>
      <c r="E252" s="118" t="s">
        <v>337</v>
      </c>
      <c r="F252" s="112" t="s">
        <v>476</v>
      </c>
      <c r="G252" s="113" t="s">
        <v>477</v>
      </c>
      <c r="H252" s="108">
        <v>164847200</v>
      </c>
      <c r="I252" s="108">
        <v>164847200</v>
      </c>
      <c r="J252" s="118" t="s">
        <v>455</v>
      </c>
      <c r="K252" s="118" t="s">
        <v>38</v>
      </c>
      <c r="L252" s="129" t="s">
        <v>456</v>
      </c>
    </row>
    <row r="253" spans="2:12" s="66" customFormat="1" ht="68.25" customHeight="1">
      <c r="B253" s="110">
        <v>81161703</v>
      </c>
      <c r="C253" s="157" t="s">
        <v>478</v>
      </c>
      <c r="D253" s="127">
        <v>43101</v>
      </c>
      <c r="E253" s="118" t="s">
        <v>337</v>
      </c>
      <c r="F253" s="112" t="s">
        <v>68</v>
      </c>
      <c r="G253" s="113" t="s">
        <v>479</v>
      </c>
      <c r="H253" s="108">
        <v>19840000</v>
      </c>
      <c r="I253" s="108">
        <v>20000000</v>
      </c>
      <c r="J253" s="118" t="s">
        <v>455</v>
      </c>
      <c r="K253" s="118" t="s">
        <v>38</v>
      </c>
      <c r="L253" s="129" t="s">
        <v>456</v>
      </c>
    </row>
    <row r="254" spans="2:12" s="66" customFormat="1" ht="68.25" customHeight="1">
      <c r="B254" s="110">
        <v>85101707</v>
      </c>
      <c r="C254" s="157" t="s">
        <v>583</v>
      </c>
      <c r="D254" s="127">
        <v>43516</v>
      </c>
      <c r="E254" s="118" t="s">
        <v>321</v>
      </c>
      <c r="F254" s="112" t="s">
        <v>68</v>
      </c>
      <c r="G254" s="113" t="s">
        <v>255</v>
      </c>
      <c r="H254" s="108">
        <v>56000000</v>
      </c>
      <c r="I254" s="108">
        <v>56000000</v>
      </c>
      <c r="J254" s="118" t="s">
        <v>455</v>
      </c>
      <c r="K254" s="118" t="s">
        <v>38</v>
      </c>
      <c r="L254" s="129" t="s">
        <v>480</v>
      </c>
    </row>
    <row r="255" spans="2:12" s="66" customFormat="1" ht="68.25" customHeight="1">
      <c r="B255" s="110" t="s">
        <v>698</v>
      </c>
      <c r="C255" s="157" t="s">
        <v>481</v>
      </c>
      <c r="D255" s="127">
        <v>43160</v>
      </c>
      <c r="E255" s="118" t="s">
        <v>482</v>
      </c>
      <c r="F255" s="112" t="s">
        <v>483</v>
      </c>
      <c r="G255" s="113" t="s">
        <v>459</v>
      </c>
      <c r="H255" s="108">
        <v>24160000</v>
      </c>
      <c r="I255" s="108">
        <v>24000000</v>
      </c>
      <c r="J255" s="118" t="s">
        <v>455</v>
      </c>
      <c r="K255" s="118" t="s">
        <v>38</v>
      </c>
      <c r="L255" s="129" t="s">
        <v>484</v>
      </c>
    </row>
    <row r="256" spans="2:12" s="66" customFormat="1" ht="68.25" customHeight="1">
      <c r="B256" s="110" t="s">
        <v>501</v>
      </c>
      <c r="C256" s="157" t="s">
        <v>485</v>
      </c>
      <c r="D256" s="127">
        <v>43497</v>
      </c>
      <c r="E256" s="118" t="s">
        <v>67</v>
      </c>
      <c r="F256" s="112" t="s">
        <v>486</v>
      </c>
      <c r="G256" s="113" t="s">
        <v>236</v>
      </c>
      <c r="H256" s="108">
        <v>787240222</v>
      </c>
      <c r="I256" s="108">
        <v>903121251</v>
      </c>
      <c r="J256" s="118" t="s">
        <v>455</v>
      </c>
      <c r="K256" s="118" t="s">
        <v>38</v>
      </c>
      <c r="L256" s="129" t="s">
        <v>487</v>
      </c>
    </row>
    <row r="257" spans="2:12" s="66" customFormat="1" ht="68.25" customHeight="1">
      <c r="B257" s="110">
        <v>85111600</v>
      </c>
      <c r="C257" s="157" t="s">
        <v>488</v>
      </c>
      <c r="D257" s="127">
        <v>43466</v>
      </c>
      <c r="E257" s="118" t="s">
        <v>337</v>
      </c>
      <c r="F257" s="112" t="s">
        <v>486</v>
      </c>
      <c r="G257" s="113" t="s">
        <v>236</v>
      </c>
      <c r="H257" s="108">
        <v>373631543</v>
      </c>
      <c r="I257" s="108">
        <v>373631543</v>
      </c>
      <c r="J257" s="118" t="s">
        <v>455</v>
      </c>
      <c r="K257" s="118" t="s">
        <v>38</v>
      </c>
      <c r="L257" s="129" t="s">
        <v>487</v>
      </c>
    </row>
    <row r="258" spans="2:12" s="66" customFormat="1" ht="68.25" customHeight="1">
      <c r="B258" s="110">
        <v>93131704</v>
      </c>
      <c r="C258" s="157" t="s">
        <v>584</v>
      </c>
      <c r="D258" s="127" t="s">
        <v>585</v>
      </c>
      <c r="E258" s="118" t="s">
        <v>50</v>
      </c>
      <c r="F258" s="112" t="s">
        <v>586</v>
      </c>
      <c r="G258" s="113" t="s">
        <v>236</v>
      </c>
      <c r="H258" s="108">
        <v>186802079</v>
      </c>
      <c r="I258" s="108">
        <v>186802079.2</v>
      </c>
      <c r="J258" s="118" t="s">
        <v>37</v>
      </c>
      <c r="K258" s="118" t="s">
        <v>289</v>
      </c>
      <c r="L258" s="129" t="s">
        <v>587</v>
      </c>
    </row>
    <row r="259" spans="2:12" s="66" customFormat="1" ht="68.25" customHeight="1">
      <c r="B259" s="110">
        <v>85121500</v>
      </c>
      <c r="C259" s="157" t="s">
        <v>588</v>
      </c>
      <c r="D259" s="127" t="s">
        <v>585</v>
      </c>
      <c r="E259" s="118" t="s">
        <v>321</v>
      </c>
      <c r="F259" s="112" t="s">
        <v>68</v>
      </c>
      <c r="G259" s="113" t="s">
        <v>255</v>
      </c>
      <c r="H259" s="108">
        <v>100000000</v>
      </c>
      <c r="I259" s="108">
        <v>100000000</v>
      </c>
      <c r="J259" s="118" t="s">
        <v>37</v>
      </c>
      <c r="K259" s="118" t="s">
        <v>289</v>
      </c>
      <c r="L259" s="129" t="s">
        <v>587</v>
      </c>
    </row>
    <row r="260" spans="2:12" s="66" customFormat="1" ht="68.25" customHeight="1">
      <c r="B260" s="110">
        <v>85111512</v>
      </c>
      <c r="C260" s="157" t="s">
        <v>589</v>
      </c>
      <c r="D260" s="127" t="s">
        <v>585</v>
      </c>
      <c r="E260" s="118" t="s">
        <v>321</v>
      </c>
      <c r="F260" s="112" t="s">
        <v>209</v>
      </c>
      <c r="G260" s="113" t="s">
        <v>236</v>
      </c>
      <c r="H260" s="108">
        <v>100000000</v>
      </c>
      <c r="I260" s="108">
        <v>100000000</v>
      </c>
      <c r="J260" s="118" t="s">
        <v>37</v>
      </c>
      <c r="K260" s="118" t="s">
        <v>289</v>
      </c>
      <c r="L260" s="129" t="s">
        <v>587</v>
      </c>
    </row>
    <row r="261" spans="2:12" s="66" customFormat="1" ht="68.25" customHeight="1">
      <c r="B261" s="110">
        <v>85101707</v>
      </c>
      <c r="C261" s="157" t="s">
        <v>489</v>
      </c>
      <c r="D261" s="127">
        <v>43480</v>
      </c>
      <c r="E261" s="118" t="s">
        <v>67</v>
      </c>
      <c r="F261" s="112" t="s">
        <v>68</v>
      </c>
      <c r="G261" s="113" t="s">
        <v>236</v>
      </c>
      <c r="H261" s="108">
        <v>39600000</v>
      </c>
      <c r="I261" s="108">
        <v>39600000</v>
      </c>
      <c r="J261" s="118" t="s">
        <v>455</v>
      </c>
      <c r="K261" s="118" t="s">
        <v>38</v>
      </c>
      <c r="L261" s="129" t="s">
        <v>487</v>
      </c>
    </row>
    <row r="262" spans="2:12" s="66" customFormat="1" ht="68.25" customHeight="1">
      <c r="B262" s="110" t="s">
        <v>501</v>
      </c>
      <c r="C262" s="157" t="s">
        <v>490</v>
      </c>
      <c r="D262" s="127">
        <v>43525</v>
      </c>
      <c r="E262" s="118" t="s">
        <v>50</v>
      </c>
      <c r="F262" s="112" t="s">
        <v>68</v>
      </c>
      <c r="G262" s="113" t="s">
        <v>255</v>
      </c>
      <c r="H262" s="108">
        <v>100000000</v>
      </c>
      <c r="I262" s="108">
        <v>100000000</v>
      </c>
      <c r="J262" s="118" t="s">
        <v>455</v>
      </c>
      <c r="K262" s="118" t="s">
        <v>38</v>
      </c>
      <c r="L262" s="129" t="s">
        <v>487</v>
      </c>
    </row>
    <row r="263" spans="2:12" s="66" customFormat="1" ht="68.25" customHeight="1">
      <c r="B263" s="110" t="s">
        <v>501</v>
      </c>
      <c r="C263" s="157" t="s">
        <v>491</v>
      </c>
      <c r="D263" s="127">
        <v>43480</v>
      </c>
      <c r="E263" s="118" t="s">
        <v>321</v>
      </c>
      <c r="F263" s="112" t="s">
        <v>68</v>
      </c>
      <c r="G263" s="113" t="s">
        <v>590</v>
      </c>
      <c r="H263" s="108">
        <v>430387731</v>
      </c>
      <c r="I263" s="108">
        <v>350000000</v>
      </c>
      <c r="J263" s="118" t="s">
        <v>455</v>
      </c>
      <c r="K263" s="118" t="s">
        <v>38</v>
      </c>
      <c r="L263" s="129" t="s">
        <v>487</v>
      </c>
    </row>
    <row r="264" spans="2:12" s="66" customFormat="1" ht="68.25" customHeight="1">
      <c r="B264" s="110" t="s">
        <v>592</v>
      </c>
      <c r="C264" s="157" t="s">
        <v>493</v>
      </c>
      <c r="D264" s="127">
        <v>43497</v>
      </c>
      <c r="E264" s="118" t="s">
        <v>321</v>
      </c>
      <c r="F264" s="112" t="s">
        <v>68</v>
      </c>
      <c r="G264" s="113" t="s">
        <v>236</v>
      </c>
      <c r="H264" s="108">
        <v>30318182</v>
      </c>
      <c r="I264" s="108">
        <v>39600000</v>
      </c>
      <c r="J264" s="118" t="s">
        <v>455</v>
      </c>
      <c r="K264" s="118" t="s">
        <v>38</v>
      </c>
      <c r="L264" s="129" t="s">
        <v>487</v>
      </c>
    </row>
    <row r="265" spans="2:12" s="66" customFormat="1" ht="68.25" customHeight="1">
      <c r="B265" s="110" t="s">
        <v>593</v>
      </c>
      <c r="C265" s="157" t="s">
        <v>494</v>
      </c>
      <c r="D265" s="127">
        <v>43556</v>
      </c>
      <c r="E265" s="118" t="s">
        <v>50</v>
      </c>
      <c r="F265" s="112" t="s">
        <v>486</v>
      </c>
      <c r="G265" s="113" t="s">
        <v>255</v>
      </c>
      <c r="H265" s="108">
        <v>220000000</v>
      </c>
      <c r="I265" s="108">
        <v>220000000</v>
      </c>
      <c r="J265" s="118" t="s">
        <v>455</v>
      </c>
      <c r="K265" s="118" t="s">
        <v>38</v>
      </c>
      <c r="L265" s="129" t="s">
        <v>495</v>
      </c>
    </row>
    <row r="266" spans="2:12" s="66" customFormat="1" ht="68.25" customHeight="1">
      <c r="B266" s="110">
        <v>42172100</v>
      </c>
      <c r="C266" s="157" t="s">
        <v>496</v>
      </c>
      <c r="D266" s="127">
        <v>43556</v>
      </c>
      <c r="E266" s="118" t="s">
        <v>50</v>
      </c>
      <c r="F266" s="112" t="s">
        <v>68</v>
      </c>
      <c r="G266" s="113" t="s">
        <v>255</v>
      </c>
      <c r="H266" s="108">
        <v>115000000</v>
      </c>
      <c r="I266" s="108">
        <v>115000000</v>
      </c>
      <c r="J266" s="118" t="s">
        <v>455</v>
      </c>
      <c r="K266" s="118" t="s">
        <v>38</v>
      </c>
      <c r="L266" s="129" t="s">
        <v>487</v>
      </c>
    </row>
    <row r="267" spans="2:12" s="66" customFormat="1" ht="68.25" customHeight="1">
      <c r="B267" s="110" t="s">
        <v>520</v>
      </c>
      <c r="C267" s="157" t="s">
        <v>591</v>
      </c>
      <c r="D267" s="127">
        <v>43511</v>
      </c>
      <c r="E267" s="118" t="s">
        <v>321</v>
      </c>
      <c r="F267" s="112" t="s">
        <v>68</v>
      </c>
      <c r="G267" s="113" t="s">
        <v>236</v>
      </c>
      <c r="H267" s="108">
        <v>113722500</v>
      </c>
      <c r="I267" s="108">
        <v>113722500</v>
      </c>
      <c r="J267" s="118" t="s">
        <v>455</v>
      </c>
      <c r="K267" s="118" t="s">
        <v>38</v>
      </c>
      <c r="L267" s="129" t="s">
        <v>487</v>
      </c>
    </row>
    <row r="268" spans="2:12" s="66" customFormat="1" ht="68.25" customHeight="1">
      <c r="B268" s="110">
        <v>85101600</v>
      </c>
      <c r="C268" s="157" t="s">
        <v>497</v>
      </c>
      <c r="D268" s="127">
        <v>43466</v>
      </c>
      <c r="E268" s="118" t="s">
        <v>67</v>
      </c>
      <c r="F268" s="112" t="s">
        <v>68</v>
      </c>
      <c r="G268" s="113" t="s">
        <v>236</v>
      </c>
      <c r="H268" s="108">
        <v>29106000</v>
      </c>
      <c r="I268" s="108">
        <v>29106000</v>
      </c>
      <c r="J268" s="118" t="s">
        <v>37</v>
      </c>
      <c r="K268" s="118" t="s">
        <v>289</v>
      </c>
      <c r="L268" s="129" t="s">
        <v>487</v>
      </c>
    </row>
    <row r="269" spans="2:12" s="66" customFormat="1" ht="68.25" customHeight="1">
      <c r="B269" s="110">
        <v>85101600</v>
      </c>
      <c r="C269" s="157" t="s">
        <v>498</v>
      </c>
      <c r="D269" s="127">
        <v>43511</v>
      </c>
      <c r="E269" s="118" t="s">
        <v>67</v>
      </c>
      <c r="F269" s="112" t="s">
        <v>68</v>
      </c>
      <c r="G269" s="113" t="s">
        <v>236</v>
      </c>
      <c r="H269" s="108">
        <v>29106000</v>
      </c>
      <c r="I269" s="108">
        <v>26856900</v>
      </c>
      <c r="J269" s="118" t="s">
        <v>37</v>
      </c>
      <c r="K269" s="118" t="s">
        <v>289</v>
      </c>
      <c r="L269" s="129" t="s">
        <v>487</v>
      </c>
    </row>
    <row r="270" spans="2:12" s="66" customFormat="1" ht="68.25" customHeight="1">
      <c r="B270" s="110">
        <v>72151207</v>
      </c>
      <c r="C270" s="157" t="s">
        <v>499</v>
      </c>
      <c r="D270" s="127">
        <v>43511</v>
      </c>
      <c r="E270" s="118" t="s">
        <v>67</v>
      </c>
      <c r="F270" s="112" t="s">
        <v>483</v>
      </c>
      <c r="G270" s="113" t="s">
        <v>236</v>
      </c>
      <c r="H270" s="108">
        <v>20000000</v>
      </c>
      <c r="I270" s="108">
        <v>20000000</v>
      </c>
      <c r="J270" s="118" t="s">
        <v>37</v>
      </c>
      <c r="K270" s="118" t="s">
        <v>289</v>
      </c>
      <c r="L270" s="129" t="s">
        <v>487</v>
      </c>
    </row>
    <row r="271" spans="2:12" s="66" customFormat="1" ht="68.25" customHeight="1">
      <c r="B271" s="110">
        <v>20121910</v>
      </c>
      <c r="C271" s="157" t="s">
        <v>500</v>
      </c>
      <c r="D271" s="127">
        <v>43556</v>
      </c>
      <c r="E271" s="118" t="s">
        <v>67</v>
      </c>
      <c r="F271" s="112" t="s">
        <v>483</v>
      </c>
      <c r="G271" s="113" t="s">
        <v>236</v>
      </c>
      <c r="H271" s="108">
        <v>5000000</v>
      </c>
      <c r="I271" s="108">
        <v>5000000</v>
      </c>
      <c r="J271" s="118" t="s">
        <v>37</v>
      </c>
      <c r="K271" s="118" t="s">
        <v>289</v>
      </c>
      <c r="L271" s="129" t="s">
        <v>487</v>
      </c>
    </row>
    <row r="272" spans="2:12" s="66" customFormat="1" ht="68.25" customHeight="1">
      <c r="B272" s="110" t="s">
        <v>501</v>
      </c>
      <c r="C272" s="157" t="s">
        <v>502</v>
      </c>
      <c r="D272" s="127">
        <v>43556</v>
      </c>
      <c r="E272" s="118" t="s">
        <v>492</v>
      </c>
      <c r="F272" s="112" t="s">
        <v>483</v>
      </c>
      <c r="G272" s="113" t="s">
        <v>236</v>
      </c>
      <c r="H272" s="108">
        <v>15000000</v>
      </c>
      <c r="I272" s="108">
        <v>15000000</v>
      </c>
      <c r="J272" s="118" t="s">
        <v>37</v>
      </c>
      <c r="K272" s="118" t="s">
        <v>289</v>
      </c>
      <c r="L272" s="129" t="s">
        <v>487</v>
      </c>
    </row>
    <row r="273" spans="2:12" s="66" customFormat="1" ht="68.25" customHeight="1">
      <c r="B273" s="110">
        <v>85111600</v>
      </c>
      <c r="C273" s="157" t="s">
        <v>503</v>
      </c>
      <c r="D273" s="127">
        <v>43556</v>
      </c>
      <c r="E273" s="118" t="s">
        <v>50</v>
      </c>
      <c r="F273" s="112" t="s">
        <v>68</v>
      </c>
      <c r="G273" s="113" t="s">
        <v>255</v>
      </c>
      <c r="H273" s="108">
        <v>79147000</v>
      </c>
      <c r="I273" s="108">
        <v>79147000</v>
      </c>
      <c r="J273" s="118" t="s">
        <v>37</v>
      </c>
      <c r="K273" s="118" t="s">
        <v>289</v>
      </c>
      <c r="L273" s="129" t="s">
        <v>487</v>
      </c>
    </row>
    <row r="274" spans="2:12" s="66" customFormat="1" ht="68.25" customHeight="1">
      <c r="B274" s="110">
        <v>85111600</v>
      </c>
      <c r="C274" s="157" t="s">
        <v>504</v>
      </c>
      <c r="D274" s="127">
        <v>43556</v>
      </c>
      <c r="E274" s="118" t="s">
        <v>50</v>
      </c>
      <c r="F274" s="112" t="s">
        <v>68</v>
      </c>
      <c r="G274" s="113" t="s">
        <v>255</v>
      </c>
      <c r="H274" s="108">
        <v>40000000</v>
      </c>
      <c r="I274" s="108">
        <v>40000000</v>
      </c>
      <c r="J274" s="118" t="s">
        <v>37</v>
      </c>
      <c r="K274" s="118" t="s">
        <v>289</v>
      </c>
      <c r="L274" s="129" t="s">
        <v>487</v>
      </c>
    </row>
    <row r="275" spans="2:12" s="66" customFormat="1" ht="68.25" customHeight="1">
      <c r="B275" s="110" t="s">
        <v>505</v>
      </c>
      <c r="C275" s="157" t="s">
        <v>506</v>
      </c>
      <c r="D275" s="127">
        <v>43497</v>
      </c>
      <c r="E275" s="118" t="s">
        <v>67</v>
      </c>
      <c r="F275" s="112" t="s">
        <v>68</v>
      </c>
      <c r="G275" s="113" t="s">
        <v>236</v>
      </c>
      <c r="H275" s="108">
        <v>212292468</v>
      </c>
      <c r="I275" s="108">
        <v>212292468</v>
      </c>
      <c r="J275" s="118" t="s">
        <v>455</v>
      </c>
      <c r="K275" s="118" t="s">
        <v>38</v>
      </c>
      <c r="L275" s="129" t="s">
        <v>507</v>
      </c>
    </row>
    <row r="276" spans="2:12" s="66" customFormat="1" ht="68.25" customHeight="1">
      <c r="B276" s="110" t="s">
        <v>684</v>
      </c>
      <c r="C276" s="157" t="s">
        <v>508</v>
      </c>
      <c r="D276" s="127">
        <v>43497</v>
      </c>
      <c r="E276" s="118" t="s">
        <v>321</v>
      </c>
      <c r="F276" s="112" t="s">
        <v>68</v>
      </c>
      <c r="G276" s="113" t="s">
        <v>236</v>
      </c>
      <c r="H276" s="108">
        <v>408680975</v>
      </c>
      <c r="I276" s="108">
        <v>408680975</v>
      </c>
      <c r="J276" s="118" t="s">
        <v>455</v>
      </c>
      <c r="K276" s="118" t="s">
        <v>38</v>
      </c>
      <c r="L276" s="129" t="s">
        <v>507</v>
      </c>
    </row>
    <row r="277" spans="2:12" s="66" customFormat="1" ht="68.25" customHeight="1">
      <c r="B277" s="110" t="s">
        <v>685</v>
      </c>
      <c r="C277" s="157" t="s">
        <v>509</v>
      </c>
      <c r="D277" s="127">
        <v>43497</v>
      </c>
      <c r="E277" s="118" t="s">
        <v>321</v>
      </c>
      <c r="F277" s="112" t="s">
        <v>68</v>
      </c>
      <c r="G277" s="113" t="s">
        <v>236</v>
      </c>
      <c r="H277" s="108">
        <v>10000000</v>
      </c>
      <c r="I277" s="108">
        <v>10000000</v>
      </c>
      <c r="J277" s="118" t="s">
        <v>455</v>
      </c>
      <c r="K277" s="118" t="s">
        <v>38</v>
      </c>
      <c r="L277" s="129" t="s">
        <v>510</v>
      </c>
    </row>
    <row r="278" spans="2:12" s="66" customFormat="1" ht="105.75" customHeight="1">
      <c r="B278" s="110">
        <v>81141500</v>
      </c>
      <c r="C278" s="157" t="s">
        <v>511</v>
      </c>
      <c r="D278" s="127">
        <v>43586</v>
      </c>
      <c r="E278" s="118" t="s">
        <v>512</v>
      </c>
      <c r="F278" s="112" t="s">
        <v>55</v>
      </c>
      <c r="G278" s="113" t="s">
        <v>236</v>
      </c>
      <c r="H278" s="108">
        <v>4000000</v>
      </c>
      <c r="I278" s="108">
        <v>4000000</v>
      </c>
      <c r="J278" s="118" t="s">
        <v>455</v>
      </c>
      <c r="K278" s="118" t="s">
        <v>38</v>
      </c>
      <c r="L278" s="129" t="s">
        <v>513</v>
      </c>
    </row>
    <row r="279" spans="2:12" s="66" customFormat="1" ht="111.75" customHeight="1">
      <c r="B279" s="110">
        <v>82101505</v>
      </c>
      <c r="C279" s="157" t="s">
        <v>514</v>
      </c>
      <c r="D279" s="127">
        <v>43497</v>
      </c>
      <c r="E279" s="118" t="s">
        <v>482</v>
      </c>
      <c r="F279" s="112" t="s">
        <v>55</v>
      </c>
      <c r="G279" s="113" t="s">
        <v>236</v>
      </c>
      <c r="H279" s="108">
        <v>4000000</v>
      </c>
      <c r="I279" s="108">
        <v>4000000</v>
      </c>
      <c r="J279" s="118" t="s">
        <v>455</v>
      </c>
      <c r="K279" s="118" t="s">
        <v>38</v>
      </c>
      <c r="L279" s="129" t="s">
        <v>510</v>
      </c>
    </row>
    <row r="280" spans="2:12" s="66" customFormat="1" ht="97.5" customHeight="1">
      <c r="B280" s="110">
        <v>93131600</v>
      </c>
      <c r="C280" s="157" t="s">
        <v>607</v>
      </c>
      <c r="D280" s="127">
        <v>43466</v>
      </c>
      <c r="E280" s="118" t="s">
        <v>337</v>
      </c>
      <c r="F280" s="112" t="s">
        <v>606</v>
      </c>
      <c r="G280" s="113" t="s">
        <v>255</v>
      </c>
      <c r="H280" s="108">
        <v>1300020990</v>
      </c>
      <c r="I280" s="108">
        <v>1300020990</v>
      </c>
      <c r="J280" s="118" t="s">
        <v>455</v>
      </c>
      <c r="K280" s="118" t="s">
        <v>38</v>
      </c>
      <c r="L280" s="129" t="s">
        <v>515</v>
      </c>
    </row>
    <row r="281" spans="2:12" s="66" customFormat="1" ht="108" customHeight="1">
      <c r="B281" s="110" t="s">
        <v>594</v>
      </c>
      <c r="C281" s="157" t="s">
        <v>608</v>
      </c>
      <c r="D281" s="127">
        <v>43466</v>
      </c>
      <c r="E281" s="118" t="s">
        <v>337</v>
      </c>
      <c r="F281" s="112" t="s">
        <v>516</v>
      </c>
      <c r="G281" s="171" t="s">
        <v>255</v>
      </c>
      <c r="H281" s="108">
        <v>275068510</v>
      </c>
      <c r="I281" s="108">
        <v>275068510</v>
      </c>
      <c r="J281" s="118" t="s">
        <v>455</v>
      </c>
      <c r="K281" s="118" t="s">
        <v>38</v>
      </c>
      <c r="L281" s="129" t="s">
        <v>515</v>
      </c>
    </row>
    <row r="282" spans="2:12" s="66" customFormat="1" ht="30">
      <c r="B282" s="87">
        <v>84101703</v>
      </c>
      <c r="C282" s="157" t="s">
        <v>517</v>
      </c>
      <c r="D282" s="41">
        <v>43525</v>
      </c>
      <c r="E282" s="42" t="s">
        <v>512</v>
      </c>
      <c r="F282" s="43" t="s">
        <v>476</v>
      </c>
      <c r="G282" s="43" t="s">
        <v>255</v>
      </c>
      <c r="H282" s="78">
        <v>2200000000</v>
      </c>
      <c r="I282" s="79">
        <v>2200000000</v>
      </c>
      <c r="J282" s="43" t="s">
        <v>455</v>
      </c>
      <c r="K282" s="43" t="s">
        <v>38</v>
      </c>
      <c r="L282" s="88" t="s">
        <v>450</v>
      </c>
    </row>
    <row r="283" spans="2:12" s="66" customFormat="1" ht="63" customHeight="1">
      <c r="B283" s="87">
        <v>43211711</v>
      </c>
      <c r="C283" s="157" t="s">
        <v>690</v>
      </c>
      <c r="D283" s="41" t="s">
        <v>688</v>
      </c>
      <c r="E283" s="42" t="s">
        <v>194</v>
      </c>
      <c r="F283" s="112" t="s">
        <v>55</v>
      </c>
      <c r="G283" s="43" t="s">
        <v>691</v>
      </c>
      <c r="H283" s="78" t="s">
        <v>692</v>
      </c>
      <c r="I283" s="79" t="s">
        <v>693</v>
      </c>
      <c r="J283" s="43" t="s">
        <v>37</v>
      </c>
      <c r="K283" s="43" t="s">
        <v>70</v>
      </c>
      <c r="L283" s="88" t="s">
        <v>694</v>
      </c>
    </row>
    <row r="284" spans="2:12" s="66" customFormat="1" ht="30">
      <c r="B284" s="44">
        <v>80101509</v>
      </c>
      <c r="C284" s="157" t="s">
        <v>518</v>
      </c>
      <c r="D284" s="119">
        <v>43525</v>
      </c>
      <c r="E284" s="91" t="s">
        <v>45</v>
      </c>
      <c r="F284" s="43" t="s">
        <v>68</v>
      </c>
      <c r="G284" s="43" t="s">
        <v>255</v>
      </c>
      <c r="H284" s="93">
        <v>30000000</v>
      </c>
      <c r="I284" s="94">
        <v>30000000</v>
      </c>
      <c r="J284" s="86" t="s">
        <v>455</v>
      </c>
      <c r="K284" s="86" t="s">
        <v>38</v>
      </c>
      <c r="L284" s="88" t="s">
        <v>519</v>
      </c>
    </row>
    <row r="285" spans="2:12" s="66" customFormat="1" ht="60">
      <c r="B285" s="44">
        <v>72121400</v>
      </c>
      <c r="C285" s="155" t="s">
        <v>527</v>
      </c>
      <c r="D285" s="119" t="s">
        <v>203</v>
      </c>
      <c r="E285" s="91" t="s">
        <v>50</v>
      </c>
      <c r="F285" s="86" t="s">
        <v>350</v>
      </c>
      <c r="G285" s="43" t="s">
        <v>525</v>
      </c>
      <c r="H285" s="93">
        <v>5000000000</v>
      </c>
      <c r="I285" s="94">
        <v>4500000000</v>
      </c>
      <c r="J285" s="86" t="s">
        <v>37</v>
      </c>
      <c r="K285" s="86" t="s">
        <v>289</v>
      </c>
      <c r="L285" s="88" t="s">
        <v>526</v>
      </c>
    </row>
    <row r="286" spans="2:12" s="66" customFormat="1" ht="60">
      <c r="B286" s="44">
        <v>81101500</v>
      </c>
      <c r="C286" s="155" t="s">
        <v>528</v>
      </c>
      <c r="D286" s="119" t="s">
        <v>203</v>
      </c>
      <c r="E286" s="91" t="s">
        <v>61</v>
      </c>
      <c r="F286" s="86" t="s">
        <v>529</v>
      </c>
      <c r="G286" s="43" t="s">
        <v>525</v>
      </c>
      <c r="H286" s="93">
        <v>600000000</v>
      </c>
      <c r="I286" s="94">
        <v>500000000</v>
      </c>
      <c r="J286" s="86" t="s">
        <v>37</v>
      </c>
      <c r="K286" s="86" t="s">
        <v>289</v>
      </c>
      <c r="L286" s="88" t="s">
        <v>526</v>
      </c>
    </row>
    <row r="287" spans="2:12" s="66" customFormat="1" ht="60">
      <c r="B287" s="44" t="s">
        <v>545</v>
      </c>
      <c r="C287" s="155" t="s">
        <v>530</v>
      </c>
      <c r="D287" s="119" t="s">
        <v>524</v>
      </c>
      <c r="E287" s="91" t="s">
        <v>492</v>
      </c>
      <c r="F287" s="86" t="s">
        <v>350</v>
      </c>
      <c r="G287" s="43" t="s">
        <v>525</v>
      </c>
      <c r="H287" s="93">
        <v>4000000000</v>
      </c>
      <c r="I287" s="94">
        <v>4000000000</v>
      </c>
      <c r="J287" s="86" t="s">
        <v>37</v>
      </c>
      <c r="K287" s="86" t="s">
        <v>289</v>
      </c>
      <c r="L287" s="88" t="s">
        <v>526</v>
      </c>
    </row>
    <row r="288" spans="2:12" s="66" customFormat="1" ht="60">
      <c r="B288" s="44">
        <v>81101500</v>
      </c>
      <c r="C288" s="155" t="s">
        <v>531</v>
      </c>
      <c r="D288" s="119" t="s">
        <v>524</v>
      </c>
      <c r="E288" s="91" t="s">
        <v>45</v>
      </c>
      <c r="F288" s="86" t="s">
        <v>529</v>
      </c>
      <c r="G288" s="43" t="s">
        <v>525</v>
      </c>
      <c r="H288" s="93">
        <v>800000000</v>
      </c>
      <c r="I288" s="93">
        <v>800000000</v>
      </c>
      <c r="J288" s="86" t="s">
        <v>37</v>
      </c>
      <c r="K288" s="86" t="s">
        <v>289</v>
      </c>
      <c r="L288" s="88" t="s">
        <v>526</v>
      </c>
    </row>
    <row r="289" spans="2:12" s="66" customFormat="1" ht="63.75">
      <c r="B289" s="120">
        <v>81101701</v>
      </c>
      <c r="C289" s="155" t="s">
        <v>532</v>
      </c>
      <c r="D289" s="119" t="s">
        <v>524</v>
      </c>
      <c r="E289" s="42" t="s">
        <v>67</v>
      </c>
      <c r="F289" s="43" t="s">
        <v>209</v>
      </c>
      <c r="G289" s="43" t="s">
        <v>525</v>
      </c>
      <c r="H289" s="78">
        <v>60500000</v>
      </c>
      <c r="I289" s="79">
        <v>60500000</v>
      </c>
      <c r="J289" s="43" t="s">
        <v>37</v>
      </c>
      <c r="K289" s="43" t="s">
        <v>289</v>
      </c>
      <c r="L289" s="88" t="s">
        <v>526</v>
      </c>
    </row>
    <row r="290" spans="2:12" s="66" customFormat="1" ht="60">
      <c r="B290" s="44">
        <v>81101500</v>
      </c>
      <c r="C290" s="155" t="s">
        <v>533</v>
      </c>
      <c r="D290" s="119" t="s">
        <v>524</v>
      </c>
      <c r="E290" s="42" t="s">
        <v>67</v>
      </c>
      <c r="F290" s="43" t="s">
        <v>209</v>
      </c>
      <c r="G290" s="43" t="s">
        <v>525</v>
      </c>
      <c r="H290" s="78">
        <f>60500000+(9*5500000)</f>
        <v>110000000</v>
      </c>
      <c r="I290" s="79">
        <v>110000000</v>
      </c>
      <c r="J290" s="43" t="s">
        <v>37</v>
      </c>
      <c r="K290" s="43" t="s">
        <v>289</v>
      </c>
      <c r="L290" s="88" t="s">
        <v>526</v>
      </c>
    </row>
    <row r="291" spans="2:12" s="66" customFormat="1" ht="60">
      <c r="B291" s="44">
        <v>81101500</v>
      </c>
      <c r="C291" s="155" t="s">
        <v>534</v>
      </c>
      <c r="D291" s="119" t="s">
        <v>524</v>
      </c>
      <c r="E291" s="121" t="s">
        <v>208</v>
      </c>
      <c r="F291" s="43" t="s">
        <v>209</v>
      </c>
      <c r="G291" s="122" t="s">
        <v>525</v>
      </c>
      <c r="H291" s="78">
        <v>5000000</v>
      </c>
      <c r="I291" s="78">
        <v>5000000</v>
      </c>
      <c r="J291" s="121" t="s">
        <v>37</v>
      </c>
      <c r="K291" s="121" t="s">
        <v>289</v>
      </c>
      <c r="L291" s="88" t="s">
        <v>526</v>
      </c>
    </row>
    <row r="292" spans="2:12" s="66" customFormat="1" ht="63.75">
      <c r="B292" s="123">
        <v>77101700</v>
      </c>
      <c r="C292" s="155" t="s">
        <v>535</v>
      </c>
      <c r="D292" s="119" t="s">
        <v>524</v>
      </c>
      <c r="E292" s="121" t="s">
        <v>208</v>
      </c>
      <c r="F292" s="43" t="s">
        <v>209</v>
      </c>
      <c r="G292" s="122" t="s">
        <v>525</v>
      </c>
      <c r="H292" s="78">
        <v>5000000</v>
      </c>
      <c r="I292" s="78">
        <v>5000000</v>
      </c>
      <c r="J292" s="121" t="s">
        <v>37</v>
      </c>
      <c r="K292" s="121" t="s">
        <v>289</v>
      </c>
      <c r="L292" s="88" t="s">
        <v>526</v>
      </c>
    </row>
    <row r="293" spans="2:12" s="66" customFormat="1" ht="60">
      <c r="B293" s="123">
        <v>80111617</v>
      </c>
      <c r="C293" s="155" t="s">
        <v>536</v>
      </c>
      <c r="D293" s="119" t="s">
        <v>524</v>
      </c>
      <c r="E293" s="42" t="s">
        <v>67</v>
      </c>
      <c r="F293" s="43" t="s">
        <v>209</v>
      </c>
      <c r="G293" s="43" t="s">
        <v>525</v>
      </c>
      <c r="H293" s="78">
        <v>110000000</v>
      </c>
      <c r="I293" s="79">
        <v>110000000</v>
      </c>
      <c r="J293" s="43" t="s">
        <v>37</v>
      </c>
      <c r="K293" s="43" t="s">
        <v>289</v>
      </c>
      <c r="L293" s="88" t="s">
        <v>526</v>
      </c>
    </row>
    <row r="294" spans="2:12" s="66" customFormat="1" ht="60">
      <c r="B294" s="44">
        <v>81101500</v>
      </c>
      <c r="C294" s="155" t="s">
        <v>537</v>
      </c>
      <c r="D294" s="119" t="s">
        <v>538</v>
      </c>
      <c r="E294" s="91" t="s">
        <v>512</v>
      </c>
      <c r="F294" s="86" t="s">
        <v>529</v>
      </c>
      <c r="G294" s="86" t="s">
        <v>525</v>
      </c>
      <c r="H294" s="93">
        <v>250000000</v>
      </c>
      <c r="I294" s="94">
        <v>250000000</v>
      </c>
      <c r="J294" s="121" t="s">
        <v>37</v>
      </c>
      <c r="K294" s="121" t="s">
        <v>289</v>
      </c>
      <c r="L294" s="88" t="s">
        <v>526</v>
      </c>
    </row>
    <row r="295" spans="2:12" s="66" customFormat="1" ht="60">
      <c r="B295" s="44">
        <v>72121400</v>
      </c>
      <c r="C295" s="155" t="s">
        <v>539</v>
      </c>
      <c r="D295" s="119" t="s">
        <v>203</v>
      </c>
      <c r="E295" s="91" t="s">
        <v>492</v>
      </c>
      <c r="F295" s="86" t="s">
        <v>350</v>
      </c>
      <c r="G295" s="86" t="s">
        <v>176</v>
      </c>
      <c r="H295" s="93">
        <v>2500000000</v>
      </c>
      <c r="I295" s="94">
        <v>2500000000</v>
      </c>
      <c r="J295" s="121" t="s">
        <v>37</v>
      </c>
      <c r="K295" s="121" t="s">
        <v>289</v>
      </c>
      <c r="L295" s="88" t="s">
        <v>526</v>
      </c>
    </row>
    <row r="296" spans="2:12" ht="60">
      <c r="B296" s="44">
        <v>81101500</v>
      </c>
      <c r="C296" s="155" t="s">
        <v>540</v>
      </c>
      <c r="D296" s="119" t="s">
        <v>203</v>
      </c>
      <c r="E296" s="91" t="s">
        <v>45</v>
      </c>
      <c r="F296" s="86" t="s">
        <v>529</v>
      </c>
      <c r="G296" s="86" t="s">
        <v>176</v>
      </c>
      <c r="H296" s="93">
        <v>250000000</v>
      </c>
      <c r="I296" s="94">
        <v>250000000</v>
      </c>
      <c r="J296" s="121" t="s">
        <v>37</v>
      </c>
      <c r="K296" s="121" t="s">
        <v>289</v>
      </c>
      <c r="L296" s="88" t="s">
        <v>526</v>
      </c>
    </row>
    <row r="297" spans="2:12" ht="60">
      <c r="B297" s="44">
        <v>72121400</v>
      </c>
      <c r="C297" s="155" t="s">
        <v>541</v>
      </c>
      <c r="D297" s="119" t="s">
        <v>538</v>
      </c>
      <c r="E297" s="91" t="s">
        <v>341</v>
      </c>
      <c r="F297" s="86" t="s">
        <v>350</v>
      </c>
      <c r="G297" s="86" t="s">
        <v>176</v>
      </c>
      <c r="H297" s="93">
        <v>1800000000</v>
      </c>
      <c r="I297" s="93">
        <v>1800000000</v>
      </c>
      <c r="J297" s="121" t="s">
        <v>37</v>
      </c>
      <c r="K297" s="121" t="s">
        <v>289</v>
      </c>
      <c r="L297" s="88" t="s">
        <v>526</v>
      </c>
    </row>
    <row r="298" spans="2:12" ht="60">
      <c r="B298" s="44">
        <v>81101500</v>
      </c>
      <c r="C298" s="155" t="s">
        <v>542</v>
      </c>
      <c r="D298" s="119" t="s">
        <v>538</v>
      </c>
      <c r="E298" s="91" t="s">
        <v>341</v>
      </c>
      <c r="F298" s="86" t="s">
        <v>529</v>
      </c>
      <c r="G298" s="86" t="s">
        <v>176</v>
      </c>
      <c r="H298" s="93">
        <v>200000000</v>
      </c>
      <c r="I298" s="93">
        <v>200000000</v>
      </c>
      <c r="J298" s="121" t="s">
        <v>37</v>
      </c>
      <c r="K298" s="121" t="s">
        <v>289</v>
      </c>
      <c r="L298" s="88" t="s">
        <v>526</v>
      </c>
    </row>
    <row r="299" spans="2:12" ht="63.75">
      <c r="B299" s="58">
        <v>81101500</v>
      </c>
      <c r="C299" s="155" t="s">
        <v>543</v>
      </c>
      <c r="D299" s="124" t="s">
        <v>538</v>
      </c>
      <c r="E299" s="121" t="s">
        <v>512</v>
      </c>
      <c r="F299" s="121" t="s">
        <v>209</v>
      </c>
      <c r="G299" s="122" t="s">
        <v>69</v>
      </c>
      <c r="H299" s="93">
        <v>150000000</v>
      </c>
      <c r="I299" s="93">
        <v>150000000</v>
      </c>
      <c r="J299" s="121" t="s">
        <v>37</v>
      </c>
      <c r="K299" s="121" t="s">
        <v>289</v>
      </c>
      <c r="L299" s="88" t="s">
        <v>526</v>
      </c>
    </row>
    <row r="300" spans="2:12" ht="60">
      <c r="B300" s="123">
        <v>72151501</v>
      </c>
      <c r="C300" s="155" t="s">
        <v>544</v>
      </c>
      <c r="D300" s="124" t="s">
        <v>329</v>
      </c>
      <c r="E300" s="121" t="s">
        <v>482</v>
      </c>
      <c r="F300" s="70" t="s">
        <v>209</v>
      </c>
      <c r="G300" s="83" t="s">
        <v>69</v>
      </c>
      <c r="H300" s="93">
        <v>2000000000</v>
      </c>
      <c r="I300" s="93">
        <v>2000000000</v>
      </c>
      <c r="J300" s="121" t="s">
        <v>37</v>
      </c>
      <c r="K300" s="121" t="s">
        <v>289</v>
      </c>
      <c r="L300" s="88" t="s">
        <v>526</v>
      </c>
    </row>
    <row r="301" spans="2:12" s="66" customFormat="1" ht="61.5" customHeight="1">
      <c r="B301" s="130">
        <v>53102700</v>
      </c>
      <c r="C301" s="155" t="s">
        <v>560</v>
      </c>
      <c r="D301" s="124" t="s">
        <v>329</v>
      </c>
      <c r="E301" s="121" t="s">
        <v>208</v>
      </c>
      <c r="F301" s="70" t="s">
        <v>51</v>
      </c>
      <c r="G301" s="83" t="s">
        <v>564</v>
      </c>
      <c r="H301" s="132">
        <v>250000000</v>
      </c>
      <c r="I301" s="132">
        <v>250000000</v>
      </c>
      <c r="J301" s="121" t="s">
        <v>37</v>
      </c>
      <c r="K301" s="121" t="s">
        <v>289</v>
      </c>
      <c r="L301" s="88" t="s">
        <v>567</v>
      </c>
    </row>
    <row r="302" spans="2:12" s="66" customFormat="1" ht="60">
      <c r="B302" s="130">
        <v>80111500</v>
      </c>
      <c r="C302" s="155" t="s">
        <v>559</v>
      </c>
      <c r="D302" s="124" t="s">
        <v>203</v>
      </c>
      <c r="E302" s="121" t="s">
        <v>50</v>
      </c>
      <c r="F302" s="70" t="s">
        <v>209</v>
      </c>
      <c r="G302" s="83" t="s">
        <v>564</v>
      </c>
      <c r="H302" s="132">
        <v>100000000</v>
      </c>
      <c r="I302" s="132">
        <v>100000000</v>
      </c>
      <c r="J302" s="121" t="s">
        <v>37</v>
      </c>
      <c r="K302" s="121" t="s">
        <v>289</v>
      </c>
      <c r="L302" s="88" t="s">
        <v>567</v>
      </c>
    </row>
    <row r="303" spans="2:12" s="66" customFormat="1" ht="63.75">
      <c r="B303" s="130">
        <v>93142000</v>
      </c>
      <c r="C303" s="155" t="s">
        <v>686</v>
      </c>
      <c r="D303" s="124" t="s">
        <v>186</v>
      </c>
      <c r="E303" s="121" t="s">
        <v>61</v>
      </c>
      <c r="F303" s="70" t="s">
        <v>561</v>
      </c>
      <c r="G303" s="83" t="s">
        <v>565</v>
      </c>
      <c r="H303" s="132">
        <v>10488533412</v>
      </c>
      <c r="I303" s="132">
        <v>10488533412</v>
      </c>
      <c r="J303" s="121" t="s">
        <v>37</v>
      </c>
      <c r="K303" s="121" t="s">
        <v>289</v>
      </c>
      <c r="L303" s="88" t="s">
        <v>567</v>
      </c>
    </row>
    <row r="304" spans="2:12" s="66" customFormat="1" ht="63.75">
      <c r="B304" s="89">
        <v>81101500</v>
      </c>
      <c r="C304" s="155" t="s">
        <v>687</v>
      </c>
      <c r="D304" s="138" t="s">
        <v>688</v>
      </c>
      <c r="E304" s="136" t="s">
        <v>61</v>
      </c>
      <c r="F304" s="136" t="s">
        <v>68</v>
      </c>
      <c r="G304" s="138" t="s">
        <v>689</v>
      </c>
      <c r="H304" s="139">
        <v>49000000</v>
      </c>
      <c r="I304" s="139">
        <v>49000000</v>
      </c>
      <c r="J304" s="118" t="s">
        <v>37</v>
      </c>
      <c r="K304" s="118" t="s">
        <v>70</v>
      </c>
      <c r="L304" s="88" t="s">
        <v>567</v>
      </c>
    </row>
    <row r="305" spans="2:12" s="66" customFormat="1" ht="60">
      <c r="B305" s="130">
        <v>72103300</v>
      </c>
      <c r="C305" s="155" t="s">
        <v>566</v>
      </c>
      <c r="D305" s="124" t="s">
        <v>203</v>
      </c>
      <c r="E305" s="121" t="s">
        <v>512</v>
      </c>
      <c r="F305" s="70" t="s">
        <v>314</v>
      </c>
      <c r="G305" s="83" t="s">
        <v>564</v>
      </c>
      <c r="H305" s="132">
        <v>50000000</v>
      </c>
      <c r="I305" s="132">
        <v>50000000</v>
      </c>
      <c r="J305" s="121" t="s">
        <v>37</v>
      </c>
      <c r="K305" s="121" t="s">
        <v>289</v>
      </c>
      <c r="L305" s="88" t="s">
        <v>567</v>
      </c>
    </row>
    <row r="306" spans="2:12" s="66" customFormat="1" ht="89.25">
      <c r="B306" s="89">
        <v>93141506</v>
      </c>
      <c r="C306" s="155" t="s">
        <v>632</v>
      </c>
      <c r="D306" s="138" t="s">
        <v>569</v>
      </c>
      <c r="E306" s="136" t="s">
        <v>67</v>
      </c>
      <c r="F306" s="136" t="s">
        <v>68</v>
      </c>
      <c r="G306" s="138" t="s">
        <v>41</v>
      </c>
      <c r="H306" s="139">
        <v>1313297502</v>
      </c>
      <c r="I306" s="139">
        <f>H306</f>
        <v>1313297502</v>
      </c>
      <c r="J306" s="118" t="s">
        <v>37</v>
      </c>
      <c r="K306" s="118" t="s">
        <v>70</v>
      </c>
      <c r="L306" s="129" t="s">
        <v>595</v>
      </c>
    </row>
    <row r="307" spans="2:12" s="66" customFormat="1" ht="67.5" customHeight="1">
      <c r="B307" s="89">
        <v>93141506</v>
      </c>
      <c r="C307" s="155" t="s">
        <v>622</v>
      </c>
      <c r="D307" s="137" t="s">
        <v>569</v>
      </c>
      <c r="E307" s="138" t="s">
        <v>67</v>
      </c>
      <c r="F307" s="138" t="s">
        <v>626</v>
      </c>
      <c r="G307" s="138" t="s">
        <v>41</v>
      </c>
      <c r="H307" s="139">
        <f>1850000000-66000000</f>
        <v>1784000000</v>
      </c>
      <c r="I307" s="139">
        <f>H307</f>
        <v>1784000000</v>
      </c>
      <c r="J307" s="118" t="s">
        <v>37</v>
      </c>
      <c r="K307" s="118" t="s">
        <v>70</v>
      </c>
      <c r="L307" s="129" t="s">
        <v>595</v>
      </c>
    </row>
    <row r="308" spans="2:12" s="66" customFormat="1" ht="57">
      <c r="B308" s="89">
        <v>93141506</v>
      </c>
      <c r="C308" s="155" t="s">
        <v>616</v>
      </c>
      <c r="D308" s="140" t="s">
        <v>524</v>
      </c>
      <c r="E308" s="138" t="s">
        <v>321</v>
      </c>
      <c r="F308" s="138" t="s">
        <v>68</v>
      </c>
      <c r="G308" s="138" t="s">
        <v>41</v>
      </c>
      <c r="H308" s="139">
        <v>150000000</v>
      </c>
      <c r="I308" s="141">
        <f>H308</f>
        <v>150000000</v>
      </c>
      <c r="J308" s="118" t="s">
        <v>37</v>
      </c>
      <c r="K308" s="138" t="s">
        <v>289</v>
      </c>
      <c r="L308" s="129" t="s">
        <v>595</v>
      </c>
    </row>
    <row r="309" spans="2:12" s="66" customFormat="1" ht="57">
      <c r="B309" s="89">
        <v>93141506</v>
      </c>
      <c r="C309" s="155" t="s">
        <v>570</v>
      </c>
      <c r="D309" s="140" t="s">
        <v>571</v>
      </c>
      <c r="E309" s="138" t="s">
        <v>321</v>
      </c>
      <c r="F309" s="138" t="s">
        <v>68</v>
      </c>
      <c r="G309" s="138" t="s">
        <v>572</v>
      </c>
      <c r="H309" s="139">
        <v>1361358468</v>
      </c>
      <c r="I309" s="139">
        <v>1361358468</v>
      </c>
      <c r="J309" s="118" t="s">
        <v>37</v>
      </c>
      <c r="K309" s="118" t="s">
        <v>70</v>
      </c>
      <c r="L309" s="129" t="s">
        <v>595</v>
      </c>
    </row>
    <row r="310" spans="2:12" s="66" customFormat="1" ht="57">
      <c r="B310" s="89">
        <v>93141506</v>
      </c>
      <c r="C310" s="155" t="s">
        <v>619</v>
      </c>
      <c r="D310" s="161" t="s">
        <v>264</v>
      </c>
      <c r="E310" s="138" t="s">
        <v>43</v>
      </c>
      <c r="F310" s="138" t="s">
        <v>68</v>
      </c>
      <c r="G310" s="138" t="s">
        <v>41</v>
      </c>
      <c r="H310" s="139">
        <v>1432360000</v>
      </c>
      <c r="I310" s="139">
        <f>H310</f>
        <v>1432360000</v>
      </c>
      <c r="J310" s="118" t="s">
        <v>37</v>
      </c>
      <c r="K310" s="118" t="s">
        <v>70</v>
      </c>
      <c r="L310" s="129" t="s">
        <v>595</v>
      </c>
    </row>
    <row r="311" spans="2:12" s="66" customFormat="1" ht="57">
      <c r="B311" s="89">
        <v>93141506</v>
      </c>
      <c r="C311" s="155" t="s">
        <v>617</v>
      </c>
      <c r="D311" s="140" t="s">
        <v>524</v>
      </c>
      <c r="E311" s="138" t="s">
        <v>281</v>
      </c>
      <c r="F311" s="138" t="s">
        <v>68</v>
      </c>
      <c r="G311" s="138" t="s">
        <v>41</v>
      </c>
      <c r="H311" s="139">
        <v>450000000</v>
      </c>
      <c r="I311" s="139">
        <v>450000000</v>
      </c>
      <c r="J311" s="118" t="s">
        <v>37</v>
      </c>
      <c r="K311" s="118" t="s">
        <v>70</v>
      </c>
      <c r="L311" s="129" t="s">
        <v>595</v>
      </c>
    </row>
    <row r="312" spans="2:12" s="146" customFormat="1" ht="57">
      <c r="B312" s="87">
        <v>93141506</v>
      </c>
      <c r="C312" s="160" t="s">
        <v>575</v>
      </c>
      <c r="D312" s="162" t="s">
        <v>524</v>
      </c>
      <c r="E312" s="99" t="s">
        <v>574</v>
      </c>
      <c r="F312" s="163" t="s">
        <v>68</v>
      </c>
      <c r="G312" s="99" t="s">
        <v>41</v>
      </c>
      <c r="H312" s="164">
        <v>100000000</v>
      </c>
      <c r="I312" s="164">
        <v>100000000</v>
      </c>
      <c r="J312" s="165" t="s">
        <v>37</v>
      </c>
      <c r="K312" s="165" t="s">
        <v>70</v>
      </c>
      <c r="L312" s="166" t="s">
        <v>595</v>
      </c>
    </row>
    <row r="313" spans="2:12" s="146" customFormat="1" ht="57">
      <c r="B313" s="87">
        <v>93141506</v>
      </c>
      <c r="C313" s="160" t="s">
        <v>576</v>
      </c>
      <c r="D313" s="162" t="s">
        <v>524</v>
      </c>
      <c r="E313" s="99" t="s">
        <v>574</v>
      </c>
      <c r="F313" s="163" t="s">
        <v>68</v>
      </c>
      <c r="G313" s="99" t="s">
        <v>41</v>
      </c>
      <c r="H313" s="164">
        <v>50000000</v>
      </c>
      <c r="I313" s="164">
        <v>50000000</v>
      </c>
      <c r="J313" s="165" t="s">
        <v>37</v>
      </c>
      <c r="K313" s="165" t="s">
        <v>70</v>
      </c>
      <c r="L313" s="166" t="s">
        <v>595</v>
      </c>
    </row>
    <row r="314" spans="2:12" s="66" customFormat="1" ht="57">
      <c r="B314" s="89">
        <v>93131600</v>
      </c>
      <c r="C314" s="155" t="s">
        <v>577</v>
      </c>
      <c r="D314" s="140" t="s">
        <v>524</v>
      </c>
      <c r="E314" s="138" t="s">
        <v>281</v>
      </c>
      <c r="F314" s="136" t="s">
        <v>606</v>
      </c>
      <c r="G314" s="138" t="s">
        <v>41</v>
      </c>
      <c r="H314" s="139">
        <v>900000000</v>
      </c>
      <c r="I314" s="139">
        <v>900000000</v>
      </c>
      <c r="J314" s="118" t="s">
        <v>37</v>
      </c>
      <c r="K314" s="118" t="s">
        <v>70</v>
      </c>
      <c r="L314" s="129" t="s">
        <v>595</v>
      </c>
    </row>
    <row r="315" spans="2:12" s="66" customFormat="1" ht="57">
      <c r="B315" s="89">
        <v>93141506</v>
      </c>
      <c r="C315" s="155" t="s">
        <v>578</v>
      </c>
      <c r="D315" s="140" t="s">
        <v>571</v>
      </c>
      <c r="E315" s="138" t="s">
        <v>43</v>
      </c>
      <c r="F315" s="136" t="s">
        <v>68</v>
      </c>
      <c r="G315" s="138" t="s">
        <v>41</v>
      </c>
      <c r="H315" s="139">
        <v>150000000</v>
      </c>
      <c r="I315" s="139">
        <v>150000000</v>
      </c>
      <c r="J315" s="118" t="s">
        <v>37</v>
      </c>
      <c r="K315" s="118" t="s">
        <v>70</v>
      </c>
      <c r="L315" s="129" t="s">
        <v>595</v>
      </c>
    </row>
    <row r="316" spans="2:12" s="66" customFormat="1" ht="57">
      <c r="B316" s="89">
        <v>93141506</v>
      </c>
      <c r="C316" s="155" t="s">
        <v>623</v>
      </c>
      <c r="D316" s="140" t="s">
        <v>524</v>
      </c>
      <c r="E316" s="138" t="s">
        <v>321</v>
      </c>
      <c r="F316" s="136" t="s">
        <v>68</v>
      </c>
      <c r="G316" s="138" t="s">
        <v>41</v>
      </c>
      <c r="H316" s="139">
        <v>300000000</v>
      </c>
      <c r="I316" s="139">
        <v>150000000</v>
      </c>
      <c r="J316" s="118" t="s">
        <v>37</v>
      </c>
      <c r="K316" s="118" t="s">
        <v>70</v>
      </c>
      <c r="L316" s="129" t="s">
        <v>595</v>
      </c>
    </row>
    <row r="317" spans="2:12" s="66" customFormat="1" ht="57">
      <c r="B317" s="89">
        <v>93141506</v>
      </c>
      <c r="C317" s="155" t="s">
        <v>624</v>
      </c>
      <c r="D317" s="138" t="s">
        <v>569</v>
      </c>
      <c r="E317" s="136" t="s">
        <v>281</v>
      </c>
      <c r="F317" s="136" t="s">
        <v>68</v>
      </c>
      <c r="G317" s="138" t="s">
        <v>41</v>
      </c>
      <c r="H317" s="139">
        <v>1892000000</v>
      </c>
      <c r="I317" s="139">
        <f>H317</f>
        <v>1892000000</v>
      </c>
      <c r="J317" s="118" t="s">
        <v>37</v>
      </c>
      <c r="K317" s="118" t="s">
        <v>70</v>
      </c>
      <c r="L317" s="129" t="s">
        <v>595</v>
      </c>
    </row>
    <row r="318" spans="2:12" s="66" customFormat="1" ht="57">
      <c r="B318" s="89">
        <v>93141501</v>
      </c>
      <c r="C318" s="155" t="s">
        <v>625</v>
      </c>
      <c r="D318" s="138" t="s">
        <v>186</v>
      </c>
      <c r="E318" s="136" t="s">
        <v>43</v>
      </c>
      <c r="F318" s="136" t="s">
        <v>68</v>
      </c>
      <c r="G318" s="138" t="s">
        <v>41</v>
      </c>
      <c r="H318" s="139">
        <v>60000000</v>
      </c>
      <c r="I318" s="139">
        <f>H318</f>
        <v>60000000</v>
      </c>
      <c r="J318" s="118" t="s">
        <v>37</v>
      </c>
      <c r="K318" s="118" t="s">
        <v>70</v>
      </c>
      <c r="L318" s="129" t="s">
        <v>595</v>
      </c>
    </row>
    <row r="319" spans="2:12" s="66" customFormat="1" ht="57">
      <c r="B319" s="89">
        <v>93141506</v>
      </c>
      <c r="C319" s="155" t="s">
        <v>579</v>
      </c>
      <c r="D319" s="138" t="s">
        <v>569</v>
      </c>
      <c r="E319" s="136" t="s">
        <v>43</v>
      </c>
      <c r="F319" s="136" t="s">
        <v>68</v>
      </c>
      <c r="G319" s="138" t="s">
        <v>41</v>
      </c>
      <c r="H319" s="139">
        <v>33000000</v>
      </c>
      <c r="I319" s="139">
        <v>33000000</v>
      </c>
      <c r="J319" s="118" t="s">
        <v>37</v>
      </c>
      <c r="K319" s="118" t="s">
        <v>70</v>
      </c>
      <c r="L319" s="129" t="s">
        <v>595</v>
      </c>
    </row>
    <row r="320" spans="2:12" s="66" customFormat="1" ht="57">
      <c r="B320" s="89">
        <v>93141506</v>
      </c>
      <c r="C320" s="155" t="s">
        <v>580</v>
      </c>
      <c r="D320" s="138" t="s">
        <v>569</v>
      </c>
      <c r="E320" s="136" t="s">
        <v>321</v>
      </c>
      <c r="F320" s="136" t="s">
        <v>68</v>
      </c>
      <c r="G320" s="138" t="s">
        <v>41</v>
      </c>
      <c r="H320" s="139">
        <v>33000000</v>
      </c>
      <c r="I320" s="139">
        <v>33000000</v>
      </c>
      <c r="J320" s="118" t="s">
        <v>37</v>
      </c>
      <c r="K320" s="118" t="s">
        <v>70</v>
      </c>
      <c r="L320" s="129" t="s">
        <v>595</v>
      </c>
    </row>
    <row r="321" spans="2:12" s="66" customFormat="1" ht="57">
      <c r="B321" s="89">
        <v>93141501</v>
      </c>
      <c r="C321" s="155" t="s">
        <v>620</v>
      </c>
      <c r="D321" s="138" t="s">
        <v>569</v>
      </c>
      <c r="E321" s="136" t="s">
        <v>321</v>
      </c>
      <c r="F321" s="136" t="s">
        <v>621</v>
      </c>
      <c r="G321" s="138" t="s">
        <v>41</v>
      </c>
      <c r="H321" s="139">
        <v>1050000000</v>
      </c>
      <c r="I321" s="139">
        <f>H321</f>
        <v>1050000000</v>
      </c>
      <c r="J321" s="118" t="s">
        <v>37</v>
      </c>
      <c r="K321" s="118" t="s">
        <v>70</v>
      </c>
      <c r="L321" s="129" t="s">
        <v>595</v>
      </c>
    </row>
    <row r="322" spans="2:12" s="66" customFormat="1" ht="60">
      <c r="B322" s="123">
        <v>80121700</v>
      </c>
      <c r="C322" s="80" t="s">
        <v>633</v>
      </c>
      <c r="D322" s="124" t="s">
        <v>264</v>
      </c>
      <c r="E322" s="121" t="s">
        <v>281</v>
      </c>
      <c r="F322" s="70" t="s">
        <v>282</v>
      </c>
      <c r="G322" s="83" t="s">
        <v>641</v>
      </c>
      <c r="H322" s="93">
        <v>97750000</v>
      </c>
      <c r="I322" s="93">
        <v>97750000</v>
      </c>
      <c r="J322" s="121" t="s">
        <v>37</v>
      </c>
      <c r="K322" s="121" t="s">
        <v>70</v>
      </c>
      <c r="L322" s="88" t="s">
        <v>643</v>
      </c>
    </row>
    <row r="323" spans="2:12" s="66" customFormat="1" ht="75">
      <c r="B323" s="123">
        <v>80121700</v>
      </c>
      <c r="C323" s="80" t="s">
        <v>634</v>
      </c>
      <c r="D323" s="124" t="s">
        <v>264</v>
      </c>
      <c r="E323" s="121" t="s">
        <v>642</v>
      </c>
      <c r="F323" s="70" t="s">
        <v>282</v>
      </c>
      <c r="G323" s="83" t="s">
        <v>641</v>
      </c>
      <c r="H323" s="93">
        <v>80960000</v>
      </c>
      <c r="I323" s="93">
        <v>80000000</v>
      </c>
      <c r="J323" s="121" t="s">
        <v>37</v>
      </c>
      <c r="K323" s="121" t="s">
        <v>70</v>
      </c>
      <c r="L323" s="88" t="s">
        <v>643</v>
      </c>
    </row>
    <row r="324" spans="2:12" s="66" customFormat="1" ht="45">
      <c r="B324" s="123">
        <v>80121700</v>
      </c>
      <c r="C324" s="80" t="s">
        <v>635</v>
      </c>
      <c r="D324" s="124" t="s">
        <v>264</v>
      </c>
      <c r="E324" s="121" t="s">
        <v>281</v>
      </c>
      <c r="F324" s="70" t="s">
        <v>282</v>
      </c>
      <c r="G324" s="83" t="s">
        <v>641</v>
      </c>
      <c r="H324" s="93">
        <v>21735000</v>
      </c>
      <c r="I324" s="93">
        <v>21735000</v>
      </c>
      <c r="J324" s="121" t="s">
        <v>37</v>
      </c>
      <c r="K324" s="121" t="s">
        <v>70</v>
      </c>
      <c r="L324" s="88" t="s">
        <v>643</v>
      </c>
    </row>
    <row r="325" spans="2:12" s="146" customFormat="1" ht="105">
      <c r="B325" s="120">
        <v>80121700</v>
      </c>
      <c r="C325" s="169" t="s">
        <v>636</v>
      </c>
      <c r="D325" s="170" t="s">
        <v>56</v>
      </c>
      <c r="E325" s="149" t="s">
        <v>281</v>
      </c>
      <c r="F325" s="143" t="s">
        <v>282</v>
      </c>
      <c r="G325" s="83" t="s">
        <v>641</v>
      </c>
      <c r="H325" s="78">
        <v>135000000</v>
      </c>
      <c r="I325" s="78">
        <v>135000000</v>
      </c>
      <c r="J325" s="149" t="s">
        <v>37</v>
      </c>
      <c r="K325" s="149" t="s">
        <v>70</v>
      </c>
      <c r="L325" s="88" t="s">
        <v>643</v>
      </c>
    </row>
    <row r="326" spans="2:12" ht="140.25">
      <c r="B326" s="24">
        <v>80121700</v>
      </c>
      <c r="C326" s="25" t="s">
        <v>637</v>
      </c>
      <c r="D326" s="39" t="s">
        <v>56</v>
      </c>
      <c r="E326" s="39" t="s">
        <v>43</v>
      </c>
      <c r="F326" s="33" t="s">
        <v>282</v>
      </c>
      <c r="G326" s="33" t="s">
        <v>641</v>
      </c>
      <c r="H326" s="108">
        <v>135000000</v>
      </c>
      <c r="I326" s="108">
        <v>135000000</v>
      </c>
      <c r="J326" s="31" t="s">
        <v>37</v>
      </c>
      <c r="K326" s="31" t="s">
        <v>70</v>
      </c>
      <c r="L326" s="88" t="s">
        <v>643</v>
      </c>
    </row>
    <row r="327" spans="2:12" ht="114.75">
      <c r="B327" s="24">
        <v>80121700</v>
      </c>
      <c r="C327" s="25" t="s">
        <v>638</v>
      </c>
      <c r="D327" s="39" t="s">
        <v>56</v>
      </c>
      <c r="E327" s="39" t="s">
        <v>281</v>
      </c>
      <c r="F327" s="33" t="s">
        <v>282</v>
      </c>
      <c r="G327" s="33" t="s">
        <v>641</v>
      </c>
      <c r="H327" s="108">
        <v>318125000</v>
      </c>
      <c r="I327" s="108">
        <v>318125000</v>
      </c>
      <c r="J327" s="31" t="s">
        <v>37</v>
      </c>
      <c r="K327" s="31" t="s">
        <v>70</v>
      </c>
      <c r="L327" s="88" t="s">
        <v>643</v>
      </c>
    </row>
    <row r="328" spans="2:12" ht="76.5">
      <c r="B328" s="24">
        <v>84111500</v>
      </c>
      <c r="C328" s="25" t="s">
        <v>639</v>
      </c>
      <c r="D328" s="39" t="s">
        <v>56</v>
      </c>
      <c r="E328" s="39" t="s">
        <v>281</v>
      </c>
      <c r="F328" s="33" t="s">
        <v>282</v>
      </c>
      <c r="G328" s="33" t="s">
        <v>641</v>
      </c>
      <c r="H328" s="108">
        <v>50400000</v>
      </c>
      <c r="I328" s="108">
        <v>50400000</v>
      </c>
      <c r="J328" s="31" t="s">
        <v>37</v>
      </c>
      <c r="K328" s="31" t="s">
        <v>70</v>
      </c>
      <c r="L328" s="88" t="s">
        <v>643</v>
      </c>
    </row>
    <row r="329" spans="2:12" ht="76.5">
      <c r="B329" s="24">
        <v>86101713</v>
      </c>
      <c r="C329" s="25" t="s">
        <v>640</v>
      </c>
      <c r="D329" s="39" t="s">
        <v>264</v>
      </c>
      <c r="E329" s="39" t="s">
        <v>285</v>
      </c>
      <c r="F329" s="33" t="s">
        <v>282</v>
      </c>
      <c r="G329" s="33" t="s">
        <v>641</v>
      </c>
      <c r="H329" s="108">
        <v>19950000</v>
      </c>
      <c r="I329" s="108">
        <v>19950000</v>
      </c>
      <c r="J329" s="31" t="s">
        <v>37</v>
      </c>
      <c r="K329" s="31" t="s">
        <v>70</v>
      </c>
      <c r="L329" s="88" t="s">
        <v>643</v>
      </c>
    </row>
    <row r="330" spans="2:12" ht="15">
      <c r="B330" s="34"/>
      <c r="C330" s="34"/>
      <c r="D330" s="35"/>
      <c r="E330" s="35"/>
      <c r="F330" s="34"/>
      <c r="G330" s="34"/>
      <c r="H330" s="181"/>
      <c r="I330" s="34"/>
      <c r="J330" s="34"/>
      <c r="K330" s="34"/>
      <c r="L330" s="34"/>
    </row>
    <row r="331" spans="2:4" ht="30.75" thickBot="1">
      <c r="B331" s="11" t="s">
        <v>21</v>
      </c>
      <c r="C331" s="10"/>
      <c r="D331" s="61"/>
    </row>
    <row r="332" spans="2:4" ht="45">
      <c r="B332" s="12" t="s">
        <v>6</v>
      </c>
      <c r="C332" s="15" t="s">
        <v>22</v>
      </c>
      <c r="D332" s="55" t="s">
        <v>14</v>
      </c>
    </row>
    <row r="333" spans="2:4" ht="120">
      <c r="B333" s="68" t="s">
        <v>250</v>
      </c>
      <c r="C333" s="69" t="s">
        <v>251</v>
      </c>
      <c r="D333" s="67" t="s">
        <v>220</v>
      </c>
    </row>
    <row r="334" spans="2:4" ht="120">
      <c r="B334" s="68" t="s">
        <v>252</v>
      </c>
      <c r="C334" s="69" t="s">
        <v>307</v>
      </c>
      <c r="D334" s="67" t="s">
        <v>220</v>
      </c>
    </row>
    <row r="335" spans="2:4" s="66" customFormat="1" ht="180">
      <c r="B335" s="81" t="s">
        <v>302</v>
      </c>
      <c r="C335" s="45">
        <v>80121700</v>
      </c>
      <c r="D335" s="19" t="s">
        <v>303</v>
      </c>
    </row>
    <row r="336" spans="2:4" s="66" customFormat="1" ht="150">
      <c r="B336" s="44" t="s">
        <v>304</v>
      </c>
      <c r="C336" s="46">
        <v>80101505</v>
      </c>
      <c r="D336" s="19" t="s">
        <v>303</v>
      </c>
    </row>
    <row r="337" spans="2:4" s="66" customFormat="1" ht="225">
      <c r="B337" s="3" t="s">
        <v>305</v>
      </c>
      <c r="C337" s="46">
        <v>80121700</v>
      </c>
      <c r="D337" s="4" t="s">
        <v>303</v>
      </c>
    </row>
    <row r="338" spans="2:4" s="66" customFormat="1" ht="150">
      <c r="B338" s="3" t="s">
        <v>306</v>
      </c>
      <c r="C338" s="46">
        <v>801216</v>
      </c>
      <c r="D338" s="4" t="s">
        <v>303</v>
      </c>
    </row>
    <row r="339" spans="2:4" s="66" customFormat="1" ht="225">
      <c r="B339" s="3" t="s">
        <v>305</v>
      </c>
      <c r="C339" s="46">
        <v>92101601</v>
      </c>
      <c r="D339" s="4" t="s">
        <v>303</v>
      </c>
    </row>
    <row r="340" spans="2:4" s="66" customFormat="1" ht="90">
      <c r="B340" s="117" t="s">
        <v>521</v>
      </c>
      <c r="C340" s="92">
        <v>43211507</v>
      </c>
      <c r="D340" s="114" t="s">
        <v>523</v>
      </c>
    </row>
    <row r="341" spans="2:4" s="66" customFormat="1" ht="90">
      <c r="B341" s="115" t="s">
        <v>522</v>
      </c>
      <c r="C341" s="92">
        <v>25101703</v>
      </c>
      <c r="D341" s="116" t="s">
        <v>487</v>
      </c>
    </row>
    <row r="342" spans="2:4" s="66" customFormat="1" ht="75">
      <c r="B342" s="125" t="s">
        <v>546</v>
      </c>
      <c r="C342" s="86">
        <v>72154022</v>
      </c>
      <c r="D342" s="126" t="s">
        <v>547</v>
      </c>
    </row>
    <row r="343" spans="2:4" s="66" customFormat="1" ht="75">
      <c r="B343" s="125" t="s">
        <v>548</v>
      </c>
      <c r="C343" s="86">
        <v>81101500</v>
      </c>
      <c r="D343" s="126" t="s">
        <v>547</v>
      </c>
    </row>
    <row r="344" spans="2:4" s="66" customFormat="1" ht="105">
      <c r="B344" s="125" t="s">
        <v>549</v>
      </c>
      <c r="C344" s="86">
        <v>72120000</v>
      </c>
      <c r="D344" s="126" t="s">
        <v>547</v>
      </c>
    </row>
    <row r="345" spans="2:4" s="66" customFormat="1" ht="150">
      <c r="B345" s="125" t="s">
        <v>550</v>
      </c>
      <c r="C345" s="86">
        <v>72120000</v>
      </c>
      <c r="D345" s="126" t="s">
        <v>547</v>
      </c>
    </row>
    <row r="346" spans="2:4" s="66" customFormat="1" ht="75">
      <c r="B346" s="125" t="s">
        <v>551</v>
      </c>
      <c r="C346" s="86">
        <v>72120000</v>
      </c>
      <c r="D346" s="126" t="s">
        <v>547</v>
      </c>
    </row>
    <row r="347" spans="2:4" s="66" customFormat="1" ht="90">
      <c r="B347" s="125" t="s">
        <v>552</v>
      </c>
      <c r="C347" s="86">
        <v>81101500</v>
      </c>
      <c r="D347" s="126" t="s">
        <v>547</v>
      </c>
    </row>
    <row r="348" spans="2:4" s="66" customFormat="1" ht="105">
      <c r="B348" s="125" t="s">
        <v>553</v>
      </c>
      <c r="C348" s="86">
        <v>72101511</v>
      </c>
      <c r="D348" s="126" t="s">
        <v>547</v>
      </c>
    </row>
    <row r="349" spans="2:4" s="66" customFormat="1" ht="105">
      <c r="B349" s="125" t="s">
        <v>562</v>
      </c>
      <c r="C349" s="131">
        <v>44120000</v>
      </c>
      <c r="D349" s="88" t="s">
        <v>567</v>
      </c>
    </row>
    <row r="350" spans="2:4" s="66" customFormat="1" ht="45">
      <c r="B350" s="125" t="s">
        <v>563</v>
      </c>
      <c r="C350" s="131">
        <v>25101500</v>
      </c>
      <c r="D350" s="67"/>
    </row>
    <row r="351" spans="2:4" s="66" customFormat="1" ht="105">
      <c r="B351" s="68" t="s">
        <v>573</v>
      </c>
      <c r="C351" s="70">
        <v>93141506</v>
      </c>
      <c r="D351" s="67" t="s">
        <v>618</v>
      </c>
    </row>
    <row r="352" spans="2:4" s="66" customFormat="1" ht="15">
      <c r="B352" s="68"/>
      <c r="C352" s="70"/>
      <c r="D352" s="67"/>
    </row>
    <row r="353" spans="2:4" s="66" customFormat="1" ht="15">
      <c r="B353" s="68"/>
      <c r="C353" s="70"/>
      <c r="D353" s="67"/>
    </row>
    <row r="354" spans="2:4" ht="15">
      <c r="B354" s="3"/>
      <c r="C354" s="2"/>
      <c r="D354" s="62"/>
    </row>
    <row r="355" spans="2:4" ht="15">
      <c r="B355" s="3"/>
      <c r="C355" s="2"/>
      <c r="D355" s="62"/>
    </row>
    <row r="356" spans="2:4" ht="15.75" thickBot="1">
      <c r="B356" s="13"/>
      <c r="C356" s="14"/>
      <c r="D356" s="63"/>
    </row>
  </sheetData>
  <sheetProtection/>
  <mergeCells count="2">
    <mergeCell ref="F5:I9"/>
    <mergeCell ref="F11:I15"/>
  </mergeCells>
  <hyperlinks>
    <hyperlink ref="C8" r:id="rId1" display="www.itagui.gov.co"/>
    <hyperlink ref="C11" r:id="rId2" display="contratacionitagui@itagui.gov.co"/>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dcterms:created xsi:type="dcterms:W3CDTF">2012-12-10T15:58:41Z</dcterms:created>
  <dcterms:modified xsi:type="dcterms:W3CDTF">2019-03-12T19:05:43Z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