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D:\Usuario\Documents\escritorio\2018PAA\"/>
    </mc:Choice>
  </mc:AlternateContent>
  <bookViews>
    <workbookView xWindow="0" yWindow="0" windowWidth="11715" windowHeight="8835"/>
  </bookViews>
  <sheets>
    <sheet name="Hoja1" sheetId="1" r:id="rId1"/>
    <sheet name="Hoja2" sheetId="2" r:id="rId2"/>
    <sheet name="Hoja3" sheetId="3" r:id="rId3"/>
  </sheets>
  <calcPr calcId="152511"/>
</workbook>
</file>

<file path=xl/calcChain.xml><?xml version="1.0" encoding="utf-8"?>
<calcChain xmlns="http://schemas.openxmlformats.org/spreadsheetml/2006/main">
  <c r="I355" i="1" l="1"/>
  <c r="I354" i="1"/>
  <c r="I353" i="1"/>
  <c r="I352" i="1"/>
  <c r="I351" i="1"/>
  <c r="I356" i="1"/>
  <c r="H359" i="1"/>
  <c r="C12" i="1" s="1"/>
  <c r="I127" i="1"/>
  <c r="I132" i="1" l="1"/>
  <c r="I133" i="1"/>
  <c r="I348" i="1"/>
  <c r="I134" i="1"/>
  <c r="I135" i="1"/>
  <c r="I136" i="1"/>
  <c r="I126" i="1"/>
  <c r="I128" i="1"/>
  <c r="I129" i="1"/>
  <c r="I130" i="1"/>
  <c r="I131" i="1"/>
  <c r="I121" i="1"/>
  <c r="I122" i="1"/>
  <c r="I123" i="1"/>
  <c r="I124" i="1"/>
  <c r="I125" i="1"/>
  <c r="I120" i="1"/>
  <c r="I119" i="1"/>
  <c r="I118" i="1"/>
  <c r="I138" i="1"/>
  <c r="I137" i="1"/>
  <c r="I117" i="1"/>
  <c r="I116" i="1"/>
  <c r="I115" i="1"/>
  <c r="I358" i="1"/>
  <c r="I357" i="1"/>
  <c r="I350" i="1"/>
  <c r="I349" i="1"/>
  <c r="I278" i="1"/>
  <c r="I140" i="1" l="1"/>
  <c r="I141" i="1"/>
  <c r="I274" i="1"/>
  <c r="I194" i="1"/>
  <c r="I327" i="1"/>
  <c r="I182" i="1"/>
  <c r="I106" i="1"/>
  <c r="I104" i="1"/>
  <c r="I105" i="1"/>
  <c r="I107" i="1"/>
  <c r="I108" i="1"/>
  <c r="I109" i="1"/>
  <c r="I110" i="1"/>
  <c r="I111" i="1"/>
  <c r="I112" i="1"/>
  <c r="I113" i="1"/>
  <c r="I114" i="1"/>
  <c r="I103" i="1"/>
  <c r="I96" i="1"/>
  <c r="I97" i="1"/>
  <c r="I98" i="1"/>
  <c r="I99" i="1"/>
  <c r="I100" i="1"/>
  <c r="I101" i="1"/>
  <c r="I102" i="1"/>
  <c r="I95" i="1"/>
  <c r="I83" i="1"/>
  <c r="I84" i="1"/>
  <c r="I85" i="1"/>
  <c r="I86" i="1"/>
  <c r="I87" i="1"/>
  <c r="I88" i="1"/>
  <c r="I89" i="1"/>
  <c r="I90" i="1"/>
  <c r="I91" i="1"/>
  <c r="I92" i="1"/>
  <c r="I93" i="1"/>
  <c r="I94" i="1"/>
  <c r="I80" i="1"/>
  <c r="I81" i="1"/>
  <c r="I82" i="1"/>
  <c r="I76" i="1"/>
  <c r="I77" i="1"/>
  <c r="I78" i="1"/>
  <c r="I79" i="1"/>
  <c r="I75" i="1"/>
  <c r="I73" i="1"/>
  <c r="I74" i="1"/>
  <c r="I56" i="1"/>
  <c r="I57" i="1"/>
  <c r="I58" i="1"/>
  <c r="I59" i="1"/>
  <c r="I60" i="1"/>
  <c r="I61" i="1"/>
  <c r="I62" i="1"/>
  <c r="I63" i="1"/>
  <c r="I64" i="1"/>
  <c r="I65" i="1"/>
  <c r="I66" i="1"/>
  <c r="I67" i="1"/>
  <c r="I68" i="1"/>
  <c r="I69" i="1"/>
  <c r="I70" i="1"/>
  <c r="I71" i="1"/>
  <c r="I72" i="1"/>
  <c r="I55" i="1"/>
  <c r="I54" i="1"/>
  <c r="I53" i="1"/>
  <c r="I22"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249" i="1"/>
  <c r="I250" i="1"/>
  <c r="I251" i="1"/>
  <c r="I252" i="1"/>
  <c r="I253" i="1"/>
  <c r="I254" i="1"/>
  <c r="I255" i="1"/>
  <c r="I256" i="1"/>
  <c r="I257" i="1"/>
  <c r="I258" i="1"/>
  <c r="I259" i="1"/>
  <c r="I260" i="1"/>
  <c r="I261" i="1"/>
  <c r="I248" i="1"/>
  <c r="I208" i="1"/>
  <c r="C143" i="1"/>
  <c r="C142" i="1"/>
  <c r="C141" i="1"/>
  <c r="C140" i="1"/>
  <c r="C139" i="1"/>
  <c r="I20" i="1"/>
  <c r="I21" i="1"/>
  <c r="I23" i="1"/>
  <c r="I24" i="1"/>
  <c r="I25" i="1"/>
  <c r="I26" i="1"/>
  <c r="I27" i="1"/>
  <c r="I28" i="1"/>
  <c r="I29" i="1"/>
  <c r="I30" i="1"/>
  <c r="I31" i="1"/>
  <c r="I32" i="1"/>
  <c r="I33" i="1"/>
  <c r="I34" i="1"/>
  <c r="I35" i="1"/>
  <c r="I36" i="1"/>
  <c r="I37" i="1"/>
  <c r="I38" i="1"/>
  <c r="I41" i="1"/>
  <c r="I42" i="1"/>
  <c r="I43" i="1"/>
  <c r="I44" i="1"/>
</calcChain>
</file>

<file path=xl/sharedStrings.xml><?xml version="1.0" encoding="utf-8"?>
<sst xmlns="http://schemas.openxmlformats.org/spreadsheetml/2006/main" count="2828" uniqueCount="672">
  <si>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</si>
  <si>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</si>
  <si>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</si>
  <si>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</si>
  <si>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</si>
  <si>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</si>
  <si>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</si>
  <si>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</si>
  <si>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</si>
  <si>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</si>
  <si>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</si>
  <si>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</si>
  <si>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</si>
  <si>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</si>
  <si>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</si>
  <si>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</si>
  <si>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</si>
  <si>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</si>
  <si>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</si>
  <si>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</si>
  <si>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</si>
  <si>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</si>
  <si>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</si>
  <si>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</si>
  <si>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</si>
  <si>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</si>
  <si>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</si>
  <si>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</si>
  <si>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</si>
  <si>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MUNICIPIO DE ITAGUI</t>
  </si>
  <si>
    <t>carrera 51 N 51-55</t>
  </si>
  <si>
    <t>373 76 76</t>
  </si>
  <si>
    <t>itagui.gov.co</t>
  </si>
  <si>
    <t>El Plan de Desarrollo Municipal 2016 – 2019 “Itagüí avanza con equidad para todos”, define para su implementación las siguientes estrategias:
a) Fortalecer el Sistema Nacional de Bienestar Familiar SNBF en el ámbito municipal.
b) Promover la responsabilidad empresarial social, ambiental y familiar, en la interacción con el sector privado y empresarial.
c) Actuar con integración entre los sectores y las dependencias de la administración municipal para la gestión e implementación de los proyectos y actuaciones.
d) Integrar el territorio con un modelo de equidad y enfoque de derechos para generar sinergias en los procesos de desarrollo integral.
e) Empoderar e interactuar con organizaciones sociales y comunitarias, como mecanismo de construcción de ciudadanía y de gobernanza.
f) Fortalecer el Sistema Municipal de Planeación y su articulación con otros sistemas, para la dinamizar la plataforma de planeación, gestión y seguimiento al desarrollo municipal.
g) Impulsar procesos de cultura, valores y formación ciudadana, para la transformación de patrones de relacionamiento entre los itagüiseños, y con sus espacios urbanos rurales.
h) Implementar una estrategia de comunicación pública, que garantice una articulación permanente entre la administración pública, el sector privado y la ciudadanía.
i) Fortalecer los procesos de integración regional, como instrumento de planificación territorial.</t>
  </si>
  <si>
    <t>contratacionitagui@itagui.gov.co</t>
  </si>
  <si>
    <t>$507.807.300</t>
  </si>
  <si>
    <t>26 de enero de 2018</t>
  </si>
  <si>
    <t>REALIZAR ACCIONES DE VIGILANCIA Y CONTROL EPIDEMIOLÓGICO E INMUNOLÓGICO EN EL MUNICIPIO DE ITAGÜÍ</t>
  </si>
  <si>
    <t>12 meses</t>
  </si>
  <si>
    <t>convenio interadministrativo</t>
  </si>
  <si>
    <t>SGP</t>
  </si>
  <si>
    <t>NO</t>
  </si>
  <si>
    <t>NA</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</si>
  <si>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t>
  </si>
  <si>
    <t>SGP -  Recursos Propios</t>
  </si>
  <si>
    <t>6 meses</t>
  </si>
  <si>
    <t>Recursos Propios</t>
  </si>
  <si>
    <t>PRESTAR LOS SERVICIOS DE PROTECCIÓN ESPECÍFICA Y DETECCIÓN TEMPRANA DE Y LA ATENCIÓN DE ENFERMEDADES DE INTERÉS EN SALUD PÚBLICA DESCRITOS EN LA RESOLUCIÓN 412 DE 2000, A LA POBLACIÓN POBRE NO ASEGURADA (PPNA) SUSCEPTIBLE DE AFILIACIÓN Y LA POBLACIÓN IDENTIFICADA POR EL SISBEN III CON UN PUNTAJE SUPERIOR A 51.57 (SEGÚN RESOLUCIÓN 3778 DE AGOSTO 30 DE 2011) Y NO ESTAR AFILIADO A NINGUNA EPS</t>
  </si>
  <si>
    <t>EL ARRENDADOR ENTREGA A TÍTULO DE ARRENDAMIENTO AL ARRENDATARIO DOS (2) LOCALES PARA USO PÚBLICO Y UNA (1) CELDA DE PARQUEADERO, PARA USO DE LA ADMINISTRACIÓN MUNICIPAL DE ITAGÜÍ</t>
  </si>
  <si>
    <t>ARRENDAMIENTO DE DOCE (12) LOCALES COMERCIALES Y DOS (2) CELDAS DE PARQUEADERO, PARA USO DE LA ADMINISTRACIÓN MUNICIPAL DESTINADOS COMO OFICINAS PARA LA SECRETARÍA DE PARTICIPACIÓN E INCLUSIÓN SOCIAL DEL MUNICIPIO DE ITAGÜÍ</t>
  </si>
  <si>
    <t>ARRENDAMIENTO DE UN LOTE DE TERRENO MÁS CONSTRUCCIÓN CON UN ÁREA DE 25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  con la JAC (junta de accion comunal la lomitas)</t>
  </si>
  <si>
    <t>ARRENDAMIENTO DE UN BIEN INMUEBLE OFICINA 213 UBICADA EN EL CENTRO COMERCIAL ITAGUI PARA CUMPLIR LAS FUNCIONES DE OFICINA PARA LA PRESTACIÓN ADECUADA Y EFICIENTE DE LOS SERVICIOS DE LA SUBSECRETARIA DE CONTROL URBANISTICO Y PUBLICIDAD EXTERRIOR VISUAL DEL MUNICIPIO DE ITAGUI.</t>
  </si>
  <si>
    <t>Contratacion Directa</t>
  </si>
  <si>
    <t>5 meses</t>
  </si>
  <si>
    <t xml:space="preserve"> EL ARRENDADOR ENTREGA A TÍTULO DE ARRENDAMIENTO AL ARRENDATARIO UN (1) LOCAL PARA USO PÚBLICO Y UNA (1) CELDA DE PARQUEADERO, PARA USO DE LA ADMINISTRACIÓN MUNICIPAL DE ITAGÜÍ, UBICADOS EN EL CENTRO COMERCIAL ITAGÜÍ LOCAL 112</t>
  </si>
  <si>
    <t>EL ARRENDAMIENTO DE UN INMUEBLE UBICADO EN LA CALLE 52 N° 52 – 09 DE ITAGÜÍ, PARA LA PRESTACIÓN ADECUADA Y EFICIENTE DE LOS SERVICIOS DE LA SUBSECRETARÍA DE GOBIERNO Y ESPACIO PÚBLICO DEL MUNICIPIO DE ITAGÜÍ</t>
  </si>
  <si>
    <t>ARRENDAMIENTO DE DOS BIENES INMUEBLES PARA REUBICAR TEMPORALMENTE LA SECRETARÍA DE EDUCACIÓN Y CULTURA DEL MUNICIPIO DE ITAGÜÍ Y SE IDENTIFICA ASÍ: UN INMUEBLE UBICADO EN LA CARRERA 49 N° 48A -  30 EL CUAL CONSTA DE: 4 SALONES, 2 CUARTOS ÚTILES, 3 BAÑOS, 1 COCINA, 2 PATIOS CUBIERTOS, 1 CORREDOR, PAREDES REVOCADAS, ESTUCADAS Y PINTADAS, SERVICIOS PÚBLICOS AL DÍA Y CONECTADOS  Y EL OTRO INMUEBLE UBICADO EN LA CARRERA 49 N° 48A - 20 EL CUAL CONSTA DE: 5 SALONES, 3 BAÑOS, 2 PATIOS CUBIERTOS, 1 CORREDOR, PAREDES REVOCADAS, ESTUCADAS Y PINTADAS, SERVICIOS PÚBLICOS AL DÍA Y CONECTADOS</t>
  </si>
  <si>
    <t>ARRENDAMIENTO DE UN INMUEBLE QUE CUMPLA LAS FUNCIONES DE OFICINA, PARA LA  PRESTACIÓN ADECUADA Y EFICIENTE DE LOS SERVICIOS DEL SINDICATO DE TRABAJADORES OFICIALES Y EMPLEADOS PÚBLICOS MUNICIPALES ASOCIADOS-SINTRASEMA</t>
  </si>
  <si>
    <t xml:space="preserve"> ARRENDAMIENTO DE OFICINA PORTÁTIL PARA JUZGADO DE PEQUEÑAS CAUSAS DEL MUNICIPIO DE ITAGÜÍ</t>
  </si>
  <si>
    <t>ARRENDAMIENTO DE UN INMUEBLE QUE CUMPLA LAS FUNCIONES DE OFICINA, PARA LA PRESTACION ADECUADA Y EFICIENTE DE LOS SERVICIOS DE LA INSPECCION URBANA DE POLICIA N° 1 Y PERMANENCIA Y COMISARIA CENTRO 1 UBICADO EN LA CARRERA 51 N° 54-28 DEL MUNICIPIO DE ITAGUI"</t>
  </si>
  <si>
    <t>EL ARRENDAMIENTO DE UN LOTE DE TERRENO, CON SUS USOS Y ANEXIDADES, INCLUIDA UNA CASA QUE SE ENCUENTRA EN ÉL CONSTRUIDA, UBICADO DENTRO DEL PARQUE CEMENTERIOS JARDINES MONTESACRO. PARA QUE SE REALICEN LAS NECROPSIAS Y AUTOPSIAS A LOS DIFERENTES OCCISOS QUE SURJAN EN EL MUNICIPIO DE ITAGÜÍ A CAUSA DE MUERTE NATURAL O VIOLENTA.</t>
  </si>
  <si>
    <t xml:space="preserve"> EL ARRENDATARIO ENTREGA A TÍTULO DE ARRENDAMIENTO AL ARRENDADOR UN LOCAL COMERCIAL (01) PARA USO DE LA OFICINA DEL SISBÉN DE LA  ADMINISTRACIÓN MUNICIPAL DE ITAGÜÍ, UBICADO EN LA CARRERA 51 N° 54-20 PRIMER PISO DEL MUNICIPIO DE ITAGÜÍ, CON UN ÁREA DE 184 MTS, DOTADO DE DOS (02) BAÑOS, COCINETA, PATIO, SERVICIO DE TELÉFONO DOS LÍNEAS TELEFÓNICAS, CONEXIONES A INTERNET, SERVICIO DE MONITOREO (ALARMA), CON CONTADOR DE ENERGÍA Y ACUEDUCTO INDEPENDIENTES</t>
  </si>
  <si>
    <t>ARRENDAMIENTO DE UN BIEN INMUEBLE LOCALIZADO EN LA CALLE 55 Nº 50-40 EN EL MUNICIPIO DE ITAGÜÍ, PARA DESARROLLAR EL PROGRAMA DE CONTROL Y ORGANIZACIÓN DEL ESPACIO PÚBLICO.</t>
  </si>
  <si>
    <t>ARRENDAMIENTO DE UN LOTE DE TERRENO MÁS CONSTRUCCIÓN CON UN ÁREA DE 252 METROS CUADRADOS, QUE HACE PARTE DE UNO DE MAYOR EXTENSIÓN DONDE SE ENCUENTRA LA ESCUELA UNITARIA DE LA VEREDA LAS LOMITAS DEL MUNICIPIO DE SABANETA Y LA EDIFICACIÓN REQUERIDA PARA OPERAR Y MANTENER LOS EQUIPOS Y ANTENAS RECEPTORAS Y TRANSMISORAS DE LA SEÑAL DE TELEVISIÓN DE LOS CANALES NACIONALES Y REGIONAL PARA GARANTIZAR A LA POBLACIÓN DEL MUNICIPIO DE ITAGÜÍ EL ACCESO DE SERVICIO PÚBLICO DE TELEVISIÓN</t>
  </si>
  <si>
    <t>ARRENDAMIENTO DE BIEN INMUEBLE LOCALIZADO EN LA VEREDA LOS GÓMEZ, QUE PERMITA EL FUNCIONAMIENTO DE  LA CORREGIDURIA Y COMISARIA DE FAMILIA, CORREGIMIENTO EL MANZANILLO DEL MUNICIPIO DE ITAGÜÍ</t>
  </si>
  <si>
    <t>ARRENDAMIENTO DE INMUEBLE PARA EL COMANDO DE LA POLICIA MILITAR DEL EJÉRCITO EN EL MUNICIPIO DE ITAGUI, UBICADO EN LA CARRERA 68 Nº 67- 06, CON FOLIO DE MATRÍCULA INMOBILIARIA No. 001-133138</t>
  </si>
  <si>
    <t>PRESTACIÓN DE SERVICIOS PARA REALIZAR ACCIONES DE GESTIÓN DE LA SALUD PÚBLICA Y PLAN DE INTERVENCIONES COLECTIVAS -PIC- EN EL MUNICIPIO DE ITAGÜÍ SEGÚN LINEAMIENTOS NACIONALES, DEPARTAMENTALES Y MUNICIPALES</t>
  </si>
  <si>
    <t>Contrato Interadministrativo</t>
  </si>
  <si>
    <t>PRESTACION DE SERVICIOS DE APOYO A LA GESTION PARA EJECUTAR LAS ACTIVIDADES DEL PROYECTO FESTIVAL DE FESTIVALES PONYS, ENMARCADOS EN EL DESARROLLO Y PRACTICA DEL DEPORTE FORMATIVO, COMPETITIVO Y SOCIAL COMUNITARIO DEL MINICIPIO DE ITAGUI</t>
  </si>
  <si>
    <t>30 DIAS</t>
  </si>
  <si>
    <t>PRESTACION DE SERVICIOS DE APOYO A LA GESTION PARA REALIZAR ACTIVIDADES ADMINISTRATIVAS, OPERATIVAS Y ASISTENCIALES EN LAS 24 INSTITUCIONES EDUCATIVAS OFICIALES DEL MUNICIPIO DE ITAGUI</t>
  </si>
  <si>
    <t>PRESTACION DE SERVICIOS PROFESIONALES COMO GERENTE EN SISTEMAS DE INFORMACION PARA EL APOYO DE LA GESTION DE LA SALUD PUBLICA DE LA SECRETARIA DE SALUD Y PROTECCION SOCIAL</t>
  </si>
  <si>
    <t>172 dias</t>
  </si>
  <si>
    <t>11 meses</t>
  </si>
  <si>
    <t>ARRENDAMIENTO DE SIETE (7) AULAS Y ESPACIOS ADICIONALES PARA LA ATENCIÓN DE CIENTO CINCUENTA Y DOS (152) ESTUDIANTES DE ESTRATOS 1 Y 2 DEL MUNICIPIO DE ITAGÜÍ</t>
  </si>
  <si>
    <t>ARRENDAMIENTO DE UN INMUEBLE QUE CUMPLA LAS FUNCIONES DE PARQUEADERO, PARA USO DE LOS VEHÍCULOS ASIGNADOS A LA ESTACIÓN DE POLICÍA ITAGÜÍ</t>
  </si>
  <si>
    <t>8 MESES</t>
  </si>
  <si>
    <t>CONTRATACIÓN DIRECTA</t>
  </si>
  <si>
    <t>RECURSOS PROPIOS</t>
  </si>
  <si>
    <t>CARLOS ANDRÉS MIELES TAMAYO
Secretario de Medio Ambiente
carlos.mieles@itagui.gov.co
3731960</t>
  </si>
  <si>
    <t>70161500                           70161600                         
70161700                        
70161703</t>
  </si>
  <si>
    <t>6 MESES</t>
  </si>
  <si>
    <t>12 MESES</t>
  </si>
  <si>
    <t>70151904                          
10160000
70151505
77101600
70111602</t>
  </si>
  <si>
    <t xml:space="preserve">SELECCIÓN ABREVIADA </t>
  </si>
  <si>
    <t>70151904                         
 10160000</t>
  </si>
  <si>
    <t>ADMINISTRACIÓN DE PREDIOS ADQUIRIDOS PARA LA PROTECCIÓN DE NACIMIENTOS DE AGUA QUE SURTEN ACUEDUCTOS VEREDALES EN EL MUNICIPIO DE ITAGUI</t>
  </si>
  <si>
    <t xml:space="preserve">77101600-77101801 </t>
  </si>
  <si>
    <t>ESTRUCTURA DEL SISTEMA DE SISTEMA DE GESTIÓN AMBIENTAL "SIGAMI"</t>
  </si>
  <si>
    <t>5 MESES</t>
  </si>
  <si>
    <t>CONCURSO DE MÉRITOS</t>
  </si>
  <si>
    <t>FORMULACIÓN DEL PLAN DE ADAPTACIÓN AL CAMBIO CLIMÁTICO</t>
  </si>
  <si>
    <t>70161703                        
 70161600                        
 77101801</t>
  </si>
  <si>
    <t>IMPLEMENTACIÓN DEL PLAN DE MANEJO DEL ÁREA DE PROTECCIÓN URANA HUMEDAL- DITAIRES</t>
  </si>
  <si>
    <t>APOYO LOGÍSTICO PARA EL DESARROLLO DE ACCIONES ENMARCADAS EN EL PROYECTO DE FORTALECIMIENTO DE LA EDUCACIÓN AMBIENTAL (CONMEMORACIÓN CALENDARIO AMBIENTAL,  PROMOCIÓN CULTURA BASURA CERO, CIDEAM, RED PRAE, PROCEDA)</t>
  </si>
  <si>
    <t>RECURSO PROPIOS</t>
  </si>
  <si>
    <t>77101700-76122306-76122307-76122309-76122311-76122310</t>
  </si>
  <si>
    <t>IMPLEMENTACIÓN DE LOS PROGRAMAS Y/O PROYECTOS CONTEMPLADOS EN EL PLAN DE GESTIÓN INTEGRAL DE RESIDUOS SÓLIDOS</t>
  </si>
  <si>
    <t>PROPIOS
COFINANCIADOS</t>
  </si>
  <si>
    <t>ADQUISICION,MANTENIMIENTO Y ACTUALIZACION DE EQUIPOS DE CONTROL (VELOCIMETROS, OPACIMETROS, ALCOHOSENSORES, EQUIPOS DE RADIOCOMUNICACION, CONOS BALIZAS, Y ELEMENTOS Y DISPOSITIVOS DE SEGURIDAD VIAL Y POLICIA JUDICIAL ENTRE OTROS).</t>
  </si>
  <si>
    <t>SEGUNDO (2) TRIMESTRE 2018</t>
  </si>
  <si>
    <t xml:space="preserve">UN (1) MES </t>
  </si>
  <si>
    <t>MENOR CUANTIA</t>
  </si>
  <si>
    <t>SEÑALIZACION HORIZONTAL Y VERTICAL VIAS MUNICIPIO DE ITAGUI.</t>
  </si>
  <si>
    <t>PRIMER (1)  TRIMESTRE 2018</t>
  </si>
  <si>
    <t>SEIS (6) MESES</t>
  </si>
  <si>
    <t>LICITACION PUBLICA</t>
  </si>
  <si>
    <t>ADQUISICIÓN DE UNIFORMES, PARA DOTACIÓN DE LOS AGENTES DE TRANSITO DEL MUNICIPIO DE ITAGÜÍ Y ADQUISICIÓN DE IMPLEMENTOS PARA LOS AGENTES DE POLICÍA JUDICIAL</t>
  </si>
  <si>
    <t>UN (1) MES</t>
  </si>
  <si>
    <t>SUBASTA INVERSA</t>
  </si>
  <si>
    <t>COMPRA DE HERRAMIENTA PARA PERSONAL TECNICO EN  SEMAFORIZACION.</t>
  </si>
  <si>
    <t>PRIMER (1) TRIMESTRE 2018</t>
  </si>
  <si>
    <t>MINIMA CUANTIA</t>
  </si>
  <si>
    <t>COMPRA DE PARQUE AUTOMOTOR PARA AGENTES DE TRANSITO.</t>
  </si>
  <si>
    <t>SEGUNDO  (2) TRIMESTRE 2018</t>
  </si>
  <si>
    <t xml:space="preserve">CAPACITACION EN NORMATIVIDAD VIGENTE PARA AGENTES DE TRANSITO Y PERSONAL ADMINISTRATIVO DE LA SECRETARIA DE MOVILIDAD. </t>
  </si>
  <si>
    <t>SEGUNDO  (2) TRIMESTRE 2019</t>
  </si>
  <si>
    <t>ABREVIADA MENOR CUANTIA</t>
  </si>
  <si>
    <t>CAMPAÑAS DE EDUCACION Y SEGURIDAD VIAL</t>
  </si>
  <si>
    <t>DOCE (12) MESES</t>
  </si>
  <si>
    <t>COMPRA DE EQUIPOS TECNOLOGICOS PARA LA SECRETARIA DE MOVILIDAD</t>
  </si>
  <si>
    <t>TRASLADO DE VEHICULOS INMOVILIZADOS POR COMISION DE INFRACCIONES.</t>
  </si>
  <si>
    <t>PRIMR (1) TRIMESTRE 2017</t>
  </si>
  <si>
    <t xml:space="preserve">CONTRTACION DIRECTA MINIMA CUANTIA </t>
  </si>
  <si>
    <t>JULIAN  DAVID JARAMILLO                                                      Secretario de Movilidad                                   julian.jaramillo@itagui.gov.co                                                                 Tel: 5409090 Ext: 2012</t>
  </si>
  <si>
    <t>Primer Semestre</t>
  </si>
  <si>
    <t>N.A</t>
  </si>
  <si>
    <t>Licitación</t>
  </si>
  <si>
    <t xml:space="preserve">CONVENIO INTERADMINISTRATIVO PARA AUNAR ESFUERZOS DE COOPERACION Y ASI APOYAR AL PERSONLA INTEGRANTE DEL GRUPO DE ACCION UNIFICADA POR LA LIBERTAD PERSONAL ANTIOQUIA UNIDAD ENCARGADA DE CONTRARRESTAR LOS DELITOS DE SECUESTRO Y EXTORISION Y SE CONSERVAN LAS CONDICIONES MINIMAS DE CONVIVENCIA DENTRO DE LA JURISDICCION DEL MUNICIPIO DE ITAGUI </t>
  </si>
  <si>
    <t>Convenio
Interadministrativo</t>
  </si>
  <si>
    <t xml:space="preserve">PRESTACION DE SERVICIOS PROFESIONALES PARA ASESORAR AL MUNICIPIO DE ITAGUI EN EL TEMA DE LA CIVILIDAD Y SEGURIDAD CIUDADANA </t>
  </si>
  <si>
    <t>Prestaciones de Servicios</t>
  </si>
  <si>
    <t>80121500                         80121700</t>
  </si>
  <si>
    <t xml:space="preserve">PRESTACIÓN DE SERVICIOS DE TRUNKING CON TECNOLOGÍA IDEN, PARA LA CONSULTA DE ANTECEDENTES POR LA POLICÍA NACIONAL </t>
  </si>
  <si>
    <t>52141500                       53103100                          43211507                         43212110                        43211711                      56112102                45111609                         56101700                        45121500                  53102710</t>
  </si>
  <si>
    <t>PRESTACIÓN DE SERVICIOS PARA IMPLEMENTAR EL ARTICULO 33 DE LA LEY 62 DE 1993</t>
  </si>
  <si>
    <t>Subasta</t>
  </si>
  <si>
    <t xml:space="preserve">COMPRA RADIOS COMUNICACIONES (RADIO DIGITAL Y MICROFONO PARLANTE REMOTO) </t>
  </si>
  <si>
    <t>PRESTACIÓN DE SERVICIOS DE APOYO A LA GESTIÓN PARA  DESARROLLAR LAS ACTIVIDADES LOGÍSTICAS OPERATIVAS PROPIAS DE LOS ORGANISMOS DE SEGURIDAD QUE PRESTAN SUS SERVICIOS AL MUNICIPIO DE ITAGUI.</t>
  </si>
  <si>
    <t>Subasta
Convenio</t>
  </si>
  <si>
    <t>SERVICIO DE ALBERGUE EN EL CENTRO DE RECLUSIÓN EPC-PAZ EN EL MUNICIPIO DE ITAGÜÍ A PERSONAS SINDICADAS QUE HAYAN SIDO PRIVADAS DE LA LIBERTAD POR HECHOS PUNIBLES COMETIDOS EN EL MUNICIPIO DE ITAGÜÍ.</t>
  </si>
  <si>
    <t xml:space="preserve">
Convenio
</t>
  </si>
  <si>
    <t>CONVENIO INTERADMINISTRATIVO PARA  ALBERGUE PROVISIONAL, EN EL CENTRO DE RECLUSIÓN DEL MUNICIPIO DE ENVIGADO APERSONAS SINDICADAS, QUE HAYAN SIDO PRIVADAS  DE LA LIBERTAD POR DECISIÓN DE LA AUTORIDAD COMPETENTE DEL MUNICIPIO DE ITAGÜÍ (ANTIOQUIA).</t>
  </si>
  <si>
    <t>BRINDAR SOPORTE TÉCNICO Y TECNOLÓGICO PARA LA SOSTENIBILIDAD Y ADECUADO FUNCIONAMIENTO DE LOS SISTEMAS INTEGRADOS DE SEGURIDAD IMPLEMENTADOS EN EL MUNICIPIO DE ITAGÜÍ.</t>
  </si>
  <si>
    <t xml:space="preserve">VIGILAR Y CONTROLAR EL DESARROLLO DE LAS CONSTRUCCIONES Y LA PUBLICIDAD EXTERIOR VISUAL. </t>
  </si>
  <si>
    <t xml:space="preserve">CREAR LA ESCUELA MUNICIPAL Y LA MESA DE DERECHOS HUMANOS Y RECONCILIACION </t>
  </si>
  <si>
    <t>IMPLEMENTAR EL PLAN DE SEGURIDAD Y CONVIVENCIA CIUDADANA</t>
  </si>
  <si>
    <t>REALIZAR JORNADAS DE CAPACITACIONES EN MECANISMOS DE RESOLUCÓN PACÍFICA DE CONCLICTOS</t>
  </si>
  <si>
    <t>APOYAR A LA SUBSECRETARIA DE CONVIVENCIA EN EL CUMPLIMIENTO DE PLANES  PROGRAMAS,  PROYECTOS Y CAMPAÑAS DEFINIDOS POR LA SECRETARIA  DE GOBIERNO  Y DE ACUERDO CON LAS NECESIDADES DEL MUNICIPIO Y LA NORMATIVIDAD VIGENTE.</t>
  </si>
  <si>
    <t>Prestaciones de Servicios
Operador logistico</t>
  </si>
  <si>
    <t>PRESTACION DE SERVICIO DE GESTORES Y VIGIAS PEDAGOGICOS PARA LA ADMINISTRACION DEL ESPACIO PUBLICO Y LA SEGURIDAD CIUDADANA DEL MUNICIPIO DE ITAGUI</t>
  </si>
  <si>
    <t>Contrato Interadministrativo
Adeli</t>
  </si>
  <si>
    <t>80121800
80101506</t>
  </si>
  <si>
    <t>CONVENIO INTERADMINISTRATIVO PARA ATENDER DE MANERA PROVISIONAL LAS NECESIDADES BÁSICAS DE NIÑOS, NIÑAS Y ADOLESCENTES QUE SEAN REMITIDOS POR LAS COMISARÍAS DE FAMILIA DEL MUNICIPIO DE ITAGÜÍ.</t>
  </si>
  <si>
    <t>92101601                                 92101603</t>
  </si>
  <si>
    <t>Directa</t>
  </si>
  <si>
    <t>PRESTACION DE SERVICIOS DE LA CRUZ ROJA EN EL ACOMPAÑAMIENTO PREVENTIVO A EVENTOS COMUNITARIOS DEPORTIVOS Y CULTURALES DE AFLUENCIA MASIVA Y LA ATENCION DE EMERGENCIAS Y/O DESASTRES EN APOYO AL CONSEJO MUNICIPAL DE GESTION DEL RIESGO DE DESASTRES EN LOS MOMENTOS REQUERIDOS</t>
  </si>
  <si>
    <t>DOTACIÓN DE KITS DE AYUDAS HUMANITARIAS PARA EL CENTRO LOGÍSTICO HUMANITARIO DEL CONSEJO MUNICIPAL DE GESTIÓN DEL RIESGO</t>
  </si>
  <si>
    <t>Mínima Cuantía</t>
  </si>
  <si>
    <t>FORMULACION Y EJECUCION DEL PLAN HOSPITALARIO GESTION DEL RIESGO DEL MUNICIPIO DE ITAGUI PARA DAR CUMPLIMIENTO A LA LEY 1523 DE 2012.</t>
  </si>
  <si>
    <t>Prestacion de Servicios</t>
  </si>
  <si>
    <t>PRESTAR SERVICIOS EN LA FORMULACIÓN E IMPLEMENTACIÓN DE LA PROPUESTA DEL PLAN ESCOLAR DE GESTIÓN DEL RIESGO EN LAS 37 SEDES EDUCATIVAS DEL MUNICIPIO DE ITAGÜI, PARA DAR CUMPLIMIENTO A LA LEY 1523 DE 2012</t>
  </si>
  <si>
    <t>PRESTAR SERVICIOS CON LOS INTEGRANTES DEL CONSEJO MUNICIPAL DE GESTIÓN DEL RIESGO DE DESASTRES (CMGRD) FORTALECIDOS</t>
  </si>
  <si>
    <t>ESTRATEGIA MUNICIPAL  DE RESPUESTA A EMERGENCIAS (EMRE) IMPLEMENTADA</t>
  </si>
  <si>
    <t>PRESTAR SERVICIOS EN LA PROGRAMAS VIGÍAS DE GESTIÓN DEL RIESGO PARA LA PREVENCIÓN Y MITIGACIÓN.</t>
  </si>
  <si>
    <t>PLAN DE EMERGENCIAS DE EDIFICACIONES  PARA ATENCIÓN Y/O DISFRUTE DE LA COMUNIDAD  FORMULADO.</t>
  </si>
  <si>
    <t>EJERCER LAS ACCIONES NECESARIAS A LA POBLACIÓN AFECTADA EN LA CALAMIDAD PUBLICA MEDIANTE EL DECRETO Nº 1291 DEL 24 DE NOVIEMBRE DE 2015.</t>
  </si>
  <si>
    <t>13 meses</t>
  </si>
  <si>
    <t>50111500                     50131600                       50131700                      50131800                53131500                       53131600</t>
  </si>
  <si>
    <t>PRESTACION DE SERVICIOS PROFESIONALES DE UN MEDICO QUE SERVIRA DE APOYO A LAS ACTIVIDADES LLEVADAS A CABO EN LA CASA DE JUSTICIA Y CENTRO DE ATENCION DE VICTIMAS DEL MUNICIPIO DE ITAGUI</t>
  </si>
  <si>
    <t>SERVICIOS DE APOYO LOGÍSTICO PARA LA CARACTERIZACIÓN DE LAS VÍCTIMAS DEL CONFLICTO ARMADO EN EL MUNICIPIO DE ITAGÜÍ, PARA MEDIR EL GOCE EFECTIVO DE DERECHOS DE LA POBLACIÓN VÍCTIMA RESIDENTE EN ITAGÜÍ.</t>
  </si>
  <si>
    <t>Prestacion de Servicios 
Consultoria</t>
  </si>
  <si>
    <t>AUNAR ESFUERZOS TÉCNICOS, ADMINISTRATIVOS Y FINANCIEROS PARA CAPACITAR OPERADORES DE JUSTICIA CIUDADANA, CON EL FIN DE DAR FUNCIONAMIENTO AL CENTRO DE CONCILIACIÓN DE LA CASA DE JUSTICIA DEL MUNICIPIO DE ITAGÜÍ. </t>
  </si>
  <si>
    <t>Segundo semestre</t>
  </si>
  <si>
    <t>PRESTACION DE SERVICIOS DE APOYO A LA GESTIÓN PARA APORTAR LA CONSTRUCCION DE LA MEMORIA HISTORICA DE LAS VICTIMAS DEL CONFLICTO ARMADO EN EL MUNICIPIO DE ITAGUI CON LA PARTICIPACION DIRECTA DE LA POBLACION DESDE UN ENFOQUE DIFERENCIAL</t>
  </si>
  <si>
    <t>PRESTACION DE SERVICIOS DE APOYO A LA GESTIÓN PARA LA REALIZACION DE EJECUCION DE CAMPAÑAS PEDAGÓGICAS PARA LA PAZ.</t>
  </si>
  <si>
    <t xml:space="preserve">PRESTACION DE SERVICIOS DE APOYO A LA GESTIÓN PARA ESTRÁTEGIAS DE DIFUSIÓN DEL RECLUTAMIENTO DE NIÑOS, NIÑAS Y ADOLESCENTES. </t>
  </si>
  <si>
    <t>14 meses</t>
  </si>
  <si>
    <t>ALBERGUE TEMPORAL POR AMPARO Y ATENCIÓN A LAS VÍCTIMAS POR DESPLAZAMIENTO FORZADO.</t>
  </si>
  <si>
    <t>15 meses</t>
  </si>
  <si>
    <t>PRESTAR LOS SERVICIOS PROFESIONALES DE ASESORIA AL CENTRO DE ATENCION DE VICTIMAS DEL MUNICIPIO DE ITAGUI</t>
  </si>
  <si>
    <t>PRESTACIÓN DE LOS SERVICIOS ESPECIALIZADOS DE VIGILANCIA PRIVADA EN LAS INSTITUCIONES EDUCATIVAS EN LA SEDE CENTRAL Y EN LAS SEDES DESCENTRALIZADAS DE LA ADMINISTRACIÓN MUNICIPAL DE ITAGÜÍ Y SERVICIOS ADICIONALES PARA EL AÑO 2018</t>
  </si>
  <si>
    <t>PRESTACIÓN DE SERVICIOS PROFESIONALES DE ASESORÍA, Y ACOMPAÑAMIENTO PROFESIONAL PARA LA ACTUALIZACIÓN, MANTENIMIENTO Y MEJORAMIENTO CONTINUO DEL SISTEMA DE GESTIÓN DE LA CALIDAD DEL MUNICIPIO DE ITAGÜÍ, BAJO LAS NORMAS ISO 9001:2015 Y NTCGP 1000:2009 Y SU DESARROLLO INTEGRAL CON OTROS SISTEMAS DE GESTIÓN</t>
  </si>
  <si>
    <t>11 MESES</t>
  </si>
  <si>
    <t>CONTRATACION DIRECTA</t>
  </si>
  <si>
    <t>Horacio Hoyos Alzate - Secretario de Despacho- Secretaria General - horacio.hoyos@itagui.gov.co; ext 3082</t>
  </si>
  <si>
    <t>PRESTAR APOYO Y ASISTENCIA EN LAS LABORES ADMINISTRATIVAS DE LA OFICINA DE LA REGISTRADURIA ESPECIAL DEL ESTADO CIVIL DEL MUNICIPIO DE ITAGUI</t>
  </si>
  <si>
    <t>PRESTAR APOYO Y ASISTENCIA EN LAS LABORES ADMINISTRATIVAS DE LA OFICINA DE LA REGISTRADURÍA ESPECIAL DEL ESTADO CIVIL DEL MUNICIPIO DE ITAGÜÍ</t>
  </si>
  <si>
    <t>PRESTAR APOYO Y ASISTENCIA EN LAS LABORES ADMINISTRATIVAS DE LA OFICINA DE LA REGISTRADURIA ESPECIAL DEL ESTADO CIVIL DEL MUNICIPIO DE ITAGÜÍ</t>
  </si>
  <si>
    <t>PRESTACIÓN DE SERVICIOS DE APOYO A LA GESTIÓN EN EL ALMACENAMIENTO, CUSTODIA DE ARCHIVOS Y CONSULTAS EN EL ARCHIVO CENTRAL DE LA ADMINISTRACIÓN MUNICIPAL DE ITAGÜÍ; ASI COMO  LA CONTINUACION DE LA MODERNIZACION DE LA UNIDAD DE CORRESPONDENCIA Y/O VENTANILLA UNICA, DEL PROGRAMA DE GESTION DOCUMENTAL</t>
  </si>
  <si>
    <t>CARLOS MAURICIO HOYOS HOYOS - Lider de la Oficina de Atención al Ciudadano y Gestión Documental -carlos.hoyos@itagui.gov.co; ext 1238</t>
  </si>
  <si>
    <t>PRESTACIÓN DE SERVICIOS PROFESIONALES PARA REALIZAR LA AUDITORIA DE RENOVACIÓN DE LA CERTIFICACIÓN DEL SISTEMA DE GESTIÓN DE CALIDAD DEL MUNICIPIO DE ITAGÜÍ, BAJO LAS NORMAS NTC GP 1000 E ISO 9001</t>
  </si>
  <si>
    <t>PRESTAR SERVICIOS PROFESIONALES DE UN ABOGADO ESPECIALIZADO, EN TEMAS DE GOBIERNO PUBLICO; PARA BRINDAR ASESORIA EN TODO LO RELACIONADO CON LAS PETICIONES, TRAMITES, QUEJAS, RECLAMOS Y SUGERENCIAS A LA ADMINISTRACION MUNICIPAL DE ITAGUI</t>
  </si>
  <si>
    <t>AUGUSTO OCAMPO VALENCIA - Lider de la Oficina de Atencion al Ciudadano y Gestión Documental - augusto.ocampo@itagui.gov.co - ext. 1237</t>
  </si>
  <si>
    <t>80161506, 80101505</t>
  </si>
  <si>
    <t>PRESTACION DE SERVICIOS DE APOYO A LA GESTION PARA EL FORTALECIMIENTO DE APOYO INSTITUCIONAL EN LA GESTION DE TRAMITES Y SERVICIOS DE LA ADMINISTRACION MUNICIPAL DE ITAGUI, A TRAVES DE LA OFICINA DE ATENCION AL CIUDADANO Y GESTION DOCUMENTAL</t>
  </si>
  <si>
    <t>PRESTACIÓN DE SERVICIOS DE APOYO A LA GESTIÓN PARA EL FORTALECIMIENTO DEL APOYO INSTITUCIONAL EN LA GESTIÓN DE TRÁMITES Y SERVICIOS DE LA ADMINISTRACIÓN MUNICIPAL DE ITAGÜÍ, A TRAVÉS DE LA OFICINA DE ATENCIÓN AL CIUDADANO Y GESTIÓN DOCUMENTAL.</t>
  </si>
  <si>
    <t>PRESTACIÓN DE SERVICIOS PROFESIONALES ESPECIALIZADOS DE ASESORIA, FUNCIONARIOS Y CIUDADANIA; SEGUIMIENTO AL MUNICIPIO PARA EL APOYO, GESTIÓN, RECLAMACIÓN ADMINISTRATIVA, REPRESENTACIÓN JUDICIAL ANTE LAS INSTANCIAS CONTENCIOSO ADMINISTRATIVO A LAS QUE SE DEBAN ACUDIR  PARA LA CONSECUCIÓN TRIBUTARIA DEL IMPUESTO DEL I.C.A. A LOS SERVICIOS DE TELECOMUNICACIONES DE TELEFONÍA MÓVIL CELULAR (TMC) EN JURISDICCIÓN DEL MUNICIPIO DE CONFORMIDAD CON EL ESTATUTO TRIBUTARIO MUNICIPAL Y SUS DEMÁS NORMAS CONCORDANTES</t>
  </si>
  <si>
    <t>PRESTACIÓN DEL SERVICIO DE MENSAJERÍA EXPRESA Y COURIER EN MOTO (IN HOUSE) PARA LA DISTRIBUCIÓN Y ENTREGA DE LOS ENVÍOS DE TODAS LAS DEPENDENCIAS DE LA ADMINISTRACIÓN MUNICIPAL DE ITAGÜÍ</t>
  </si>
  <si>
    <t>SELECCIÒN ABREVIADA</t>
  </si>
  <si>
    <t>PRESTACION DE SERVICIOS PROFESIONALES DE REPRESENTACIÓN JUDICIAL EN ASPECTOS PUNTUALES Y ESPECIALES DE LA SECRETARIA JURIDICA DEL MUNICIPIO DE ITAGUI</t>
  </si>
  <si>
    <t>PRESTACION DE SERVICIOS PROFESIONALES DE ABOGADA ESPECIALIZADA Y DE RECONOCIDA IDONEIDAD EN LOS TEMAS DE LA ADMINISTRACION PUBLICA, PARA BRINDAR AESORIA EN EL AREA DE TALENTO HUMANO A LA ADMINISTRACION MUNICIPAL DE ITAGUI</t>
  </si>
  <si>
    <t>PRESTACION DE SERVICIOS PROFESIONALES PARA LA ASESORIA Y EL ACOMPAÑAMIENTO EN LA IMPLEMENTACION DE LA ESTRATEGIA DE GOBIERNO EN LINEA</t>
  </si>
  <si>
    <t>Jorge Leon Guarin - Director de las TICS, jorge.guarin@itagui.gov.co; tel 2773622</t>
  </si>
  <si>
    <t>PRESTACION DE SERVICIOS DE APOYO Y ACOMPAÑAMIENTO EN EL ANALISIS, CODIFICACION, DESARROLLO E IMPLEMENTACION DEL SOFTWARE DE GESTION DOCUMENTAL Y SU INTEGRACION CON EL PQRS SOFWARE , SOPORTE Y MODIFICACION AL PQRS SOFTWARE DE LA ADMINISTRACION MUNICIPAL, INTRANET, SOFTWARE DE FORMULARIOS WEB FORMS TOOLS, SOFTWARE DE ENCUESTAS WEB LIMESURVEY Y SOPORTE, MODIFICACION, ACTUALIZACION Y AUDITORIA AL SITIO WEB INSTITUCIONAL</t>
  </si>
  <si>
    <t>PRESTACIÓN DE SERVICIOS PROFESIONALES DE INGENIERÍA ESPECIALIZADA PARA EL DESARROLLO, SOPORTE,  VIGENCIA TECNOLÓGICA Y SUMINISTRO DE  INFRAESTRUCTURA ADECUADA PARA LA APLICACIÓN GESTIÓN TRANSPARENTE</t>
  </si>
  <si>
    <t>PRESTACION DE SERVICIOS PROFESIONALES, DE ASESORIA Y COMPAÑAMIENTO PARA EL SEGUIMIENTO Y PUESTA EN MARCHA DEL PLAN ESTRATEGICO DE TECNOLOGIAS DE LA INFORMACION Y LAS COMUNICACIONES PETI</t>
  </si>
  <si>
    <t>CONTRATAR EL MANTENIMIENTO PREVENTIVO Y CORRECTIVO PARA LOS SISTEMAS ININTERRUMPIDOS DE POTENCIA – UPS, DEL DATACENTER y RACKS DE LA ADMINISTRACIÓN MUNICIPAL DE ITAGÜÍ</t>
  </si>
  <si>
    <t>PRESTACIÓN DE SERVICIOS DE APOYO A LA GESTIÓN PARA SOPORTAR LA IMPLEMENTACIÓN DE HERRAMIENTAS WEB PARA TODOS LOS TEMAS DE INTEROPERABILIDAD QUE INCLUYE EL DESARROLLO DE APLICACIONES O SOLUCIONES TECNOLÓGICAS PARA EL MUNICIPIO DE ITAGÜÍ</t>
  </si>
  <si>
    <t>PRESTACION DE SERVICIOS DE APOYO A LA GESTION PARA LA IMPLEMENTACION DE LAS ACTIVIDADES DE GOBIERNO EN LINEA EN EL COMPONENTE TIC PARA SERVICIOS Y EN EL COMPONENTE TIC PARA GOBIERNO ABIERTO</t>
  </si>
  <si>
    <t>1 MES</t>
  </si>
  <si>
    <t>JUAN CARLOS ZAPATA PIMIENTA                                                Secretario de Gobierno Municipal                                                     Cel: 3157238374                                 oficjuridicojuanz@yahoo.es</t>
  </si>
  <si>
    <t>ALEX HUMBERTO  ACOSTA RUIZ                                          Subsecretario de Aseguramiento y Control de Salud, humberto.acosta@itagui.gov.co                                                Tel: 373 7676  Ext:1251</t>
  </si>
  <si>
    <t>DIEGO LEON PUERTA VILLEGAS.                                         SubSecretario de Bienes y Servicios.                                      Telefono 3737676 ext. 1207.  diego.puerta@itagui.gov.co</t>
  </si>
  <si>
    <t>JAVIER RODRIGO LOPEZ CORREA                                      Subsecretario de Salud Publica                                    javier.lopez@itagui.gov.co,  Tel: 3737676  Ext:1250</t>
  </si>
  <si>
    <t>Guillermo Leon Restrepo Ochoa.                                Secretario de Educacion y Cultura.                                           restrepoochoa.guillermoleon@gmail.com             Telefono 3721513 ext. 2263.</t>
  </si>
  <si>
    <t>JAVIER RODRIGO LOPEZ CORREA                               Subsecretario de Salud Publica                                                javier.lopez@itagui.gov.co                                                                    Tel: 373 7676  Ext: 1250</t>
  </si>
  <si>
    <t>JORGE ALBERTO GARCES V                                                               Secretario de Deportes y Recreacion                jorge.graces@itagui.gov.co</t>
  </si>
  <si>
    <t>Guillermo Leon Restrepo Ochoa.                                     Secretario de Educacion y Cultura.                                         Telefono 3721513 ext. 2263.  restrepoochoa.guillermoleon@gmail.com</t>
  </si>
  <si>
    <t>92121504                                          92121503                               90101501</t>
  </si>
  <si>
    <t>261216,431916,811118</t>
  </si>
  <si>
    <t>mantenimiento preventivo y correctivo  de la planta telefonica del centro administrativo municipal "cami",entidades descentralizadas ,e instituciones educativas ,ademas de instalacion de sistemas de proteccion  contra alto y bajo voltajes, revicion de las baterias de soporte para la planta  telefonica, de igual modo iniciar cambios para la adecuacion a telefonia IP.</t>
  </si>
  <si>
    <t>Licitación Pública</t>
  </si>
  <si>
    <t>RP</t>
  </si>
  <si>
    <t>141115, 312015, 312016, 432018, 441031, 411119, 441215, 441216, 441217, 441218, 441219 y 441220.</t>
  </si>
  <si>
    <t>Suministro de papelería, útiles de Oficina y Tóner, para la Administración Municipal</t>
  </si>
  <si>
    <t xml:space="preserve">11 meses </t>
  </si>
  <si>
    <t xml:space="preserve">Selección abreviada </t>
  </si>
  <si>
    <t>350,000,000</t>
  </si>
  <si>
    <t>84131601,84131603, 84131607, 84131514, 84131501, 84131503</t>
  </si>
  <si>
    <t>Adquisicion de polizas de vida grupo, cumplimiento, responsabilidad civil, todo riesgo daños materiales y otas que la administracion Municipal requiera para su desarrollo</t>
  </si>
  <si>
    <t>15101506, 15101505, 15121500; 15100000</t>
  </si>
  <si>
    <t>Suministro de combustible (Corriente o Regular, Extra o Premium, ACPM o Diesel y Gas Vehícular) para los diferentes vehículos automotores; que posee la administración Municipal de Itagüí y los de apoyo a organismos de seguridad y justicia que prestan sus servicios en esta ciudad.</t>
  </si>
  <si>
    <t>selección abreviada</t>
  </si>
  <si>
    <t>960,000,000</t>
  </si>
  <si>
    <t>78181507, 78181508, 72154502, 72154501; 78181500</t>
  </si>
  <si>
    <t xml:space="preserve"> Servicio de mantenimiento preventivo y correctivo con suminsitro de repuestos y revision tecnicomecanica para el parque automotor de la administracion muniicpal y de los organismos de seguridad y justicia que prestan sus servicios en esta ciudad</t>
  </si>
  <si>
    <t>Licitacion publica</t>
  </si>
  <si>
    <t>Prestación de Servicios Profesionales para Asesoría, Acompañamiento Administrativo y Conceptualización Juridíca en Materia de Seguridad Social Integral ( Salud , Arl y Pensiones), Salarios y Prestaciones a la Secretaria de Servicios Administrativos.</t>
  </si>
  <si>
    <t>Prestación de Servicios de Apoyo a la Gestión para la Reorganización , Digitalización,Inventario de Historias Laborales de la Secretaria de Servicios Administrativos.</t>
  </si>
  <si>
    <t>ENERO DE 2018</t>
  </si>
  <si>
    <t xml:space="preserve">11 MESES </t>
  </si>
  <si>
    <t>42172001 42311505 42311518 42311708 42312313 42172101 42181801 42201714 53131609</t>
  </si>
  <si>
    <t>Tercer Trimestre</t>
  </si>
  <si>
    <t xml:space="preserve">30 DIAS </t>
  </si>
  <si>
    <t>Minima Cuantia</t>
  </si>
  <si>
    <t xml:space="preserve">46191601, 
46191618 </t>
  </si>
  <si>
    <t>46181536
46181541</t>
  </si>
  <si>
    <t xml:space="preserve">Adquisición de cascos para motocicletas </t>
  </si>
  <si>
    <t>Segundo Trimestre</t>
  </si>
  <si>
    <t>41115309; 46181704,  46181804, 46181901
 41113737, 46181605
46181546, 46181604,
46182002, 46182005</t>
  </si>
  <si>
    <t>Segundo trimestre</t>
  </si>
  <si>
    <t>Primer Trimestre</t>
  </si>
  <si>
    <t>Prestacion de servicios profesionales de abogada especializada y con reconocida idoneidad en los temas de la administracion publica para brindar asesoría en el area de talento humano a la Administración Municipal de Itagüí. Vigencia 2018</t>
  </si>
  <si>
    <t>Enero de 2018</t>
  </si>
  <si>
    <t>10 meses</t>
  </si>
  <si>
    <t>931415 - 931416 -931417</t>
  </si>
  <si>
    <t>86121803, 86121804
86121602, 86111503
86111504, 86101810
86101802, 86000000
86101802</t>
  </si>
  <si>
    <t>Prestación de servicios profesionales para la capacitacion de los funicionarios de la administracion municipal de Itagüí en las diferentes areas, en cumplimiento con el Plan de Capacitacion según el Decreto 1185 de 28 de octubre del 2013. Vigencia 2018</t>
  </si>
  <si>
    <t>Prestación de servicios para desarrollar las actividades enmarcadas en el Decreto Municipal No 404 del 09 de Mayo de 2017 por medio del cual se establece el “Programa de Capacitación, Bienestar Laboral, Estímulos e Incentivos, para los funcionarios de la Alcaldía de Itagüí”. Viegncia 2018</t>
  </si>
  <si>
    <t xml:space="preserve">Prestación del servicio integral de aseo y cafetería, incluyendo el insumo de aseo y cafetería para la Administración central y sus sedes y el servicio de aseo en las instituciones Educativas del Municipio de Itagüí durante el año 2018.   </t>
  </si>
  <si>
    <t xml:space="preserve">12 meses </t>
  </si>
  <si>
    <t xml:space="preserve">licitacion publica </t>
  </si>
  <si>
    <t>RP y SGP</t>
  </si>
  <si>
    <t xml:space="preserve">9 meses </t>
  </si>
  <si>
    <t>PATRICIA STELLA FERRARO GALLO                                           Secretaria de Servicios Administrativos        patricia.ferraro@itagui.gov.co</t>
  </si>
  <si>
    <t>Prestación de servicios profesionales para realizar exámenes médicos pre-ocupacionales o de pre-ingreso, evaluaciones medicas ocupacionales periódicas, evaluaciones medicas pos-ocupacionales o de egreso y las evaluaciones pos incapacidad o por reintegro en cumplimiento a la resolución 2346 de 2007 del ministerio de la protección social, vigencia 2018</t>
  </si>
  <si>
    <t>UN MES</t>
  </si>
  <si>
    <t>PRESTACION DE SERVICIOS DE APOYO A LA GESTION EN LENGUAJE DE SEÑAS,  ACOMPAÑAMIENTO A LAS RENDICIONES DE CUENTAS, A LAS PRESENTACIONES DEL ALCALDE CON LA COMUNIDAD (EL ALCALDE EN EL BARRIO), ACOMPAÑAMIENTO PERMANENTE EN LAS TAQUILLAS DE ATENCION PREFERENCIAL, CAPACITACIONES EN LENGUAJE DE SEÑAS A LOS FUNCIONARIOS Y CIUDADANIA  PARA EL FORTALECIMIENTO DE APOYO INSTITUCIONAL EN LA GESTION DE TRAMITES Y SERVICIOS DE LA ADMINISTRACION MUNICIPAL DE ITAGUI, A TRAVES DE LA OFICINA DE ATENCION AL CIUDADANO Y GESTION DOCUMENTAL</t>
  </si>
  <si>
    <t>ANA CAMILA SALAZAR PALACIO                                                      Lider de Programa Talento Humano    camila.salazar@itagui.gov.co</t>
  </si>
  <si>
    <t xml:space="preserve">prestacion de servicios de apoyo a la gestion para la  implementacion y desarrollo de las actividades del programa de BIENESTAR LABORAL enmarcados en el Decreto N°1185 de octubre 2013. </t>
  </si>
  <si>
    <t xml:space="preserve">Prestación de servicios profesionales la ejecución del plan de intervención de factores de riesgo psicosocial de los empleados de la administración municipal. 
 </t>
  </si>
  <si>
    <t>93130000
93131600
93131608</t>
  </si>
  <si>
    <t>SUMINISTRO DE  REFRIGERIOS PARA EL COMITÉ PERMANENTE DE ESTRATIFICACIÓN, SUBDIRECCIÓN DE INFORMACIÓN Y CARACTERIZACIÓN</t>
  </si>
  <si>
    <t xml:space="preserve">Enero   </t>
  </si>
  <si>
    <t>12 Meses</t>
  </si>
  <si>
    <t xml:space="preserve"> Destinación Especifica</t>
  </si>
  <si>
    <t>43232304                                                                                                                                                                                                                            81112500</t>
  </si>
  <si>
    <t xml:space="preserve">SERVICIO DE MANTENIMIENTO DE LICENCIAS ARCGIS EXISTENTES, MANTENIMIENTO DE  LA IMPRESORA DE ESTRATIFICACIÓN.                                                                                                                                                                                                                           </t>
  </si>
  <si>
    <t xml:space="preserve">Febrero </t>
  </si>
  <si>
    <t>Destinación Especifica</t>
  </si>
  <si>
    <t>14110000
14111500
14111542</t>
  </si>
  <si>
    <t xml:space="preserve">COMPRA DE PAPELERÍA PARA ESTRATIFICACIÓN  </t>
  </si>
  <si>
    <t>45 DÍAS</t>
  </si>
  <si>
    <t xml:space="preserve">Destinación Especifica  </t>
  </si>
  <si>
    <t>IMPRESOS Y PUBLICACIONES ANUARIO ESTADISTICO</t>
  </si>
  <si>
    <t>3 MESES</t>
  </si>
  <si>
    <t>IMPRESOS Y LITOGRAFÍA PARA EL SISBÉN</t>
  </si>
  <si>
    <t xml:space="preserve">Recursos Propios </t>
  </si>
  <si>
    <t>COMPRA DE 20 CHALECOS PARA FUNCIONARIOS QUE REALIZAN VISITAS</t>
  </si>
  <si>
    <t>46 DÍAS</t>
  </si>
  <si>
    <t>MANTENIMIENTO TURNERO, (ROLLOS DE PAPEL), MANTENIMIENTO IMPRESORA DEL SISBÉN Y RECARGA DE TONNER (4)</t>
  </si>
  <si>
    <t xml:space="preserve">Contratación  Directa </t>
  </si>
  <si>
    <t>CONVENIO PARA “AUNAR ESFUERZOS PARA EL FORTALECIMIENTO Y FUNCIONAMIENTO DEL CONSEJO MUNICIPAL DE PLANEACIÓN DE ITAGÜÍ”</t>
  </si>
  <si>
    <t>Enero</t>
  </si>
  <si>
    <t>11 Meses</t>
  </si>
  <si>
    <t xml:space="preserve">PRESTACIÓN DE SERVICIOS PROFESIONALES DE ASESORÍA, ACOMPAÑAMIENTO Y  ACTUALIZACIÓN PLAN ANTICORRUPCIÓN, Y RENDICIÓN DE CUENTAS </t>
  </si>
  <si>
    <t xml:space="preserve">Enero </t>
  </si>
  <si>
    <t>PRESTACIÓN DE SERVICIOS PROFESIONALES Y TÉCNICOS PARA FORMULACIONES ESTRATÉGICAS, ESTUDIOS  Y DISEÑOS PRIORITARIOS DEL PLAN CORREGIMENTAL EN FASE II DEL MUNICIPIO DE ITAGÜÍ</t>
  </si>
  <si>
    <t>Marzo</t>
  </si>
  <si>
    <t>10 Meses</t>
  </si>
  <si>
    <t>PRESTACIÓN DE SERVICIOS PROFESIONALES PARA LA GESTIÓN INTEGRAL  DE LA FASE DE ALISTAMIENTO DE REVISIÓN DEL POT</t>
  </si>
  <si>
    <t>PRESTACIÓN DE SERVICIOS PROFESIONALES  PARA LA ELABORACIÓN DEL PLAN MAESTRO DE ESPACIO PUBLICO</t>
  </si>
  <si>
    <t>Contratación Directa</t>
  </si>
  <si>
    <t>PRESTACIÓN DE SERVICIOS PARA DISEÑAR E IMPLEMENTAR SISTEMA DE INFORMACIÓN INTEGRADO DE PLANEACIÓN PRESUPUESTAL Y SEGUIMIENTO A LA INVERSIÓN DISEÑADO E IMPLEMENTADO</t>
  </si>
  <si>
    <t>PRESTACIÓN DE SERVICIOS PROFESIONALES  PARA ASIGNACIÓN DE NOMENCLATURA VIAL EN CENTRO POBLADO RURAL</t>
  </si>
  <si>
    <t>DIEGO ALEXANDER AGUIRRE RAMIREZ                                      Director Departamento Administrativo de planeacion  diego.aguirre@itagui.gov.co</t>
  </si>
  <si>
    <t>PRIMER TRIMESTRE</t>
  </si>
  <si>
    <t>DIRECTA</t>
  </si>
  <si>
    <t xml:space="preserve"> PRESTACION DE SERVICIOS DE APOYO A LA GESTION PARA REALIZAR EL SEGUIMIENTO AL SISTEMA DE MATRICULA SIMAT, DURANTE EL AÑO 2018</t>
  </si>
  <si>
    <t>ONCE (11) MESES</t>
  </si>
  <si>
    <t>RECURSO PROPIO/ S.G.P</t>
  </si>
  <si>
    <t>S.G.P</t>
  </si>
  <si>
    <t>83121703                                                 86121504</t>
  </si>
  <si>
    <t xml:space="preserve">86131901
86131902 
</t>
  </si>
  <si>
    <t>PRESTAR SERVICIOS PROFESIONALES PARA PROVEER EL SERVICIO DE DIEZ (10) INTÉRPRETES DE LENGUA DE SEÑAS COLOMBIANAS (L.S.C.), TRES (3) MODELOS LING ÍSTICOS, UNA (1) TIFLÓLOGA Y DOS (2) DOCENTES DE LENGUA CASTELLANA BILING E PARA LOS PROGRAMAS EDUCATIVOS DE LA SECRETARÍA DE EDUCACIÓN Y CULTURA DEL MUNICIPIO DE ITAG Í QUE INVOLUCREN PERSONAS SORDAS EN LA I.E. JUAN N. CADAVID Y CON DISCAPACIDAD VISUAL EN LAS I.E. OFICIALES DEL MUNICIPIO DE ITAGÜí</t>
  </si>
  <si>
    <t>RECURSO PROPIO</t>
  </si>
  <si>
    <t>931415                                                        931417</t>
  </si>
  <si>
    <t>AUNAR ESFUERZOS PARA GARANTIZAR LA ESCOLARIDAD DE LOS ESTUDIANTES COMO ESTRATEGIA PARA EL FOMENTO DE LOS VALORES PROPIOS DE LA CONVIVENCIA CIUDADANA Y EL AMOR POR LA CIUDAD</t>
  </si>
  <si>
    <t>TRES (3) MESES</t>
  </si>
  <si>
    <t>CONVENIO</t>
  </si>
  <si>
    <t>PRESTACIÓN DE SERVICIOS PARA LA IMPLEMENTACIÓN DE LA FASE V DEL PROYECTO TRANSFORMANDO LA EDUCACIÓN (SISTEMA DE EDUCACIÓN RELACIONAL DE ITAG Í SERI) EN CUATRO (4) INSTITUCIONES EDUCATIVAS OFICIALES</t>
  </si>
  <si>
    <t>DIEZ (10) MESES</t>
  </si>
  <si>
    <t>DOS (2) MESES</t>
  </si>
  <si>
    <t>PRESTAR SERVICIOS DE CONECTIVIDAD E INTERNET PARA LAS 38 SEDES DE LAS 24 INSTITUCIONES EDUCATIVAS OFICIALES DEL MUNICIPIO DE ITAG Í Y UN MULTIPUNTO DE INTERNET CENTRALIZADO</t>
  </si>
  <si>
    <t xml:space="preserve">DIEZ (10) MESES </t>
  </si>
  <si>
    <t xml:space="preserve"> 86141500
 86101710
86111702                                               86121504 </t>
  </si>
  <si>
    <t>AUNAR ESFUERZO PARA DESARROLLAR ACTIVIDADES SOCIO-OCUPACIONALES Y DE MANTENIMIENTO DE HABILIDADES PEDAGOGICAS PARA LA POBLACION CON DISCAPACIDAD SEVERA, NO INTEGRABLE AL AULA REGULAR</t>
  </si>
  <si>
    <t>AUNAR ESFUERZO PARA DESARROLLAR ACTIVIDADES SOCIO-OCUPACIONALES Y DE MANTENIMIENTO DE HABILIDADES PEDAGÓGICAS PARA LA POBLACIÓN CON DISCAPACIDAD SEVERA, NO INTEGRABLE AL AULA REGULAR</t>
  </si>
  <si>
    <t>AUNAR ESFUERZOS PARA FORTALECER LOS PROCESOS DE COMUNICACIÓN Y EDUCACION DE LAS INSTITUCIONES OFICIALES A TRAVES DE LA ESTRATEGIA EDUCAR MIENTRAS SE INFORMA</t>
  </si>
  <si>
    <t>811122                                                         811123</t>
  </si>
  <si>
    <t>PRESTAR SOPORTE TÉCNICO A LA INFRAESTRUCTURA TECNOLÓGICA, EQUIPOS INFORMÁTICOS, REDES DE TELECOMUNICACIONES, RED ELÉCTRICA DE TECNOLOGÍA DE LA INFORMACIÓN, ATENCIÓN DE INCIDENTES EN SERVIDORES XS EN LAS 37 SEDES DE LAS 24 INSTITUCIONES EDUCATIVAS OFICIALES DEL MUNICIPIO DE ITAG Í A TRAVÉS DEL SERVICIO INTEGRAL DE MESA DE SERVICIOS EN LA MODALIDAD DE OUTSOURCING POR MEDIO DE LA CUAL SE CANALIZARÁN TODAS LAS SOLICITUDES</t>
  </si>
  <si>
    <t xml:space="preserve"> 931415                                                        931416                                                        931417</t>
  </si>
  <si>
    <t>AUNAR ESFUERZOS TÉCNICOS, ADMINISTRATIVOS, FINANCIEROS Y COORDINAR  ACCIONES   CONJUNTAS,  A FIN DE IMPULSAR PROGRAMAS Y ACTIVIDADES DE INTERÉS PÚBLICO DE LA POBLACIÓN OBJETO DE ATENCIÓN DE LA SECRETARIA DE PARTICIPACIÓN E INCLUSIÓN SOCIAL E IMPLEMENTAR, DESARROLLAR Y EJECUTAR ACCIONES ESTRATÉGICAS  Y CULTURALES DE LA SECRETARÍA DE EDUCACIÓN Y CULTURA Y DEL PLAN DE BIENESTAR LABORAL  DE LA ENTIDAD</t>
  </si>
  <si>
    <t>ARRENDAMIENTO DE UN INMUEBLE UBICADO EN LA CALLE 48 NO. 51-34, EL CUAL CONSTA DE UN AULA MÚLTIPLE CON UN ÁREA 125 M2, UNA SALA DE REUNIONES DE 23 M2, CONECTIVIDAD DE 30 MB, SERVICIOS PÚBLICOS CONECTADOS Y AL DÍA PARA GARANTIZAR EL FUNCIONAMIENTO DEL CITY LAB LABORATORIO DE CUIDAD DEL PLAN DIGITAL TESO</t>
  </si>
  <si>
    <t>PRESTACION DE SERVICIOS PROFESIONALES PARA REALIZAR AUDITORIA, SEGUIMIENTO, RENOVACION Y OTORGAMIENTO DEL SISTEMA DE GESTION DE CALIDAD (S.G.C) EN LAS INSTITUCIONES EDUCATIVAS OFICIALES DEL MUNICIPIO DE ITAGUI CON LOS REQUISITOS DE LA NORMA TECNICA COLOMBIANA ISO 9001:2008 E ISO 9001:2015</t>
  </si>
  <si>
    <t>SEGUNDO TRIMESTRE</t>
  </si>
  <si>
    <t>901016                                                 931316</t>
  </si>
  <si>
    <t>OPERACIÓN LOGÍSTICA PARA EL DESARROLLO DE LOS PROGRAMAS SOCIALES DE SEGURIDAD ALIMENTARIA Y NUTRICIONAL DEL MUNCIPIO DE ITAGUI EN EL AÑO 2018</t>
  </si>
  <si>
    <t>LICITACIÓN</t>
  </si>
  <si>
    <t>AUNAR ESFUERZOS PARA REALIZAR EN CONJUNTO CON EL MUNICIPIO DE ITAG Í LA IMPLEMENTACIÓN DEL PROYECTO COMUNIDADES DE APRENDIZAJE PROYECTO BASADO EN UN CONJUNTO DE ACTUACIONES EDUCATIVAS DIRIGIDAS A LA TRANSFORMACIÓN SOCIAL Y EDUCATIVA, LOGRANDO LOS MÁS ALTOS RESULTADOS, MEJORANDO LA CONVIVENCIA ESCOLAR DE LOS ESTUDIANTES DE DOS INSTITUCIONES EDUCATIVAS OFICIALES DEL MUNICIPIO DE ITAGÜí</t>
  </si>
  <si>
    <t xml:space="preserve"> 86111603 
 86121500
 86101710
</t>
  </si>
  <si>
    <t>AUNAR ESFUERZOS PARA REALIZAR LA IMPLEMENTACION DE LA PRIMERA (1) FASE DEL PROYECTO PALABRARIO NUMERARIO DE LOS ESTUDIANTES DE PREESCOLAR Y BASICA PRIMARIA EN 17 INSTITUCIONES EDUCATIVAS OFICIALES DEL MUNICIPIO DE ITAGUI</t>
  </si>
  <si>
    <t>AUNAR ESFUERZOS PARA LA IMPLEMENTACION DE 9 AULAS DEL MODELO EDUCATIVO ACELERACION DEL APRENDIZAJE Y 5 AULAS DEL PROGRAMA BRUJULA EN LAS INSTITUCIONES EDUCATIVAS OFICIALES DEL MUNICIPIO DE ITAGUI</t>
  </si>
  <si>
    <t>93141702                                                86101710</t>
  </si>
  <si>
    <t>AUNAR ESFUERZOS TECNICOS, ADMINISTRATIVOS Y FINANCIEROS PARA INCENTIVAR LA CULTRUA DEL EMPRENDIMIENTO Y LA PROMOCION DE LA LECTURA A PARTIR DEL FORTALECIMIENTO DE LA RED DE BIBLIOTECAS DEL MUNICIPIO DE ITAGUI E IMPLEMENTAR LOS PREMIOS DE CULTURA CIUDAD DE ITAGUI Y ESTIMULOS A LA CREACION ARTISTICA</t>
  </si>
  <si>
    <t xml:space="preserve">SIETE (7)MESES </t>
  </si>
  <si>
    <t>DESARROLLAR PROCESOS CULTURALES ENCAMINADOS A LA FORMACIÓN DE PÚBLICO, LA PROYECCIÓN Y LA CONVIVENCIA PACÍFICA MEDIANTE LAS ARTES ESCÉNICAS QUE CONTRIBUYAN A LA INTEGRACIÓN DE LA COMUNIDAD ITAGUISEÑA</t>
  </si>
  <si>
    <t>S.G.P/
ESTAMPILLA PROCULTURA CULTURA</t>
  </si>
  <si>
    <t xml:space="preserve"> 90131500                                                90101601</t>
  </si>
  <si>
    <t>“PRESTACIÓN DE SERVICIOS DE APOYO A LA GESTIÓN PARA REALIZAR LA OPERACIÓN LOGÍSTICA DE LA CELEBRACIÓN DEL DÍA DEL MAESTRO Y DE LOS JUEGOS DEL MAGISTERIO.”</t>
  </si>
  <si>
    <t>PRESTACION DE SERVICIOS DE APOYO A LA GESTION PARA LA REALIZACION DE PRESENTACIONES ARTITISCAS Y CULTURALES EN LA CELEBRACION Y CONMEMORACION DEL DIA 20 DE JULIO</t>
  </si>
  <si>
    <t>TERCER TRIMESTRE</t>
  </si>
  <si>
    <t>QUINCE (15) DÍAS</t>
  </si>
  <si>
    <t>821117                                                      821019                                                         821015,                                                      821016</t>
  </si>
  <si>
    <t xml:space="preserve"> PRESTAR EL SERVICIO DE APOYO A LA GESTION PARA REALIZAR ACTIVIDADES QUE CONTRIBUYAN A LA IMPLEMENTACION DE LA LETRA Y MUSICA DEL NUEVO HIMNO ED ITAGUI.</t>
  </si>
  <si>
    <t>CUATRO (4) MESES</t>
  </si>
  <si>
    <t>ARRENDAMIENTO TEMPORAL DE ESTRUCTURAS DEBIDAMENTE EQUIPADAS E INSTALADAS PARA EL FUNCIONAMIENTO DE AULAS PROVISIONALES, CON EL FIN DE PRESTAR EL SERVICIO EDUCATIVO DE LAS INSTITUCIONES EDUCATIVAS LOS GÓMEZ SEDE PRINCIPAL, AVELINO SALDARRIAGA SEDE PRINCIPAL, Y LAS TRES SEDES DE CIUDAD ITAGÜÍ, COMO CONSECUENCIA DE LA INTERVENCIÓN EDUCATIVA DENTRO DEL PROYECTO DE COFINANCIACIÓN VIABILIZADO PARA ITAGÜÍ POR PARTE DEL MINISTERIO DE EDUCACIÓN NACIONAL.</t>
  </si>
  <si>
    <t>PRESTACION DE SERVICIOS DE APOYO A LA GESTION PARA EJECUTAR PRESENTACIONES ARTISTICAS, CULTURALES EN LOS EVENTOS FIESTA BLANCA PARA LA JUVENTUD Y LA CONVIVENCIA Y SALSA AL PARQUE EN EL MARCO D ELA VERSION 28 DE LAS FIESTAS DE LA INDUSTRIA, EL COMERCIO Y LA CULTURA DEL MUNICIPIO DE ITAGUI EN EL AÑO 2018</t>
  </si>
  <si>
    <t>UN(1) MES</t>
  </si>
  <si>
    <t>PRESTACION DE SERVICIOS DE APOYO A LA GESTION PARA EJECUTAR PRESENTACIONES ARTISTICAS, CULTURALES, Y LUDICAS EN DESARROLLO DE LAS FIESTAS DE INDUSTRIA, EL COMERCIO Y LA CULTURA DEL MUNICIPIO DE ITAGUI EN EL AÑO 2018</t>
  </si>
  <si>
    <t>PRESTACION DE SERVICIOS DE APOYO A LA GESTION PARA EJECUTAR PRESENTACIONES ARTISTICAS, CULTURALES Y LUDICAS EN DESARROLLO DE LAS FIESTAS DE LA INDUSTRIA, EL COMERCIO Y LA CULTURA DEL MUNICIPIO DE ITAGUI EN EL AÑO 2018</t>
  </si>
  <si>
    <t>PRESTACIÓN DE SERVICIOS DE APOYO A LA GESTIÓN PARA EL DISEÑO, CREACIÓN Y CONSTRUCCIÓN DEL ESCENARIO INAUGURAL DE LAS FIESTAS DE LA INDUSTRIA, EL COMERCIO Y LA CULTURA DEL MUNICIPIO DE ITAGUI EL 05 AGOSTO 2018</t>
  </si>
  <si>
    <t>CUATRO (4) DÍAS</t>
  </si>
  <si>
    <t>81161501                                                                                                                                                                                                                                                                                                                                       86141703</t>
  </si>
  <si>
    <t>PRESTACION DE SERVICIOS PROFESIONALES PARA IMPLEMENTAR LAS ACCIONES CORRESPONDIENTES AL CICLO II DEL PLAN TESO EN LAS 24 INSTITUCIONES EDUCATIVAS OFICIALES DEL MUNICIPIO DE ITAGUI</t>
  </si>
  <si>
    <t>CUATRO (4) MESES Y QUINCE (15) DÍAS</t>
  </si>
  <si>
    <t>TREINTA (30) DÍAS CALENDARIO</t>
  </si>
  <si>
    <t>SELECCIÓN OBJETIVA MINIMA CUANTIA</t>
  </si>
  <si>
    <t>PRESTACION DE SERVICIOS DE APOYO A LA GESTION PARA EJECUTAR PRESENTACIONES ARTISTICO-CULTURALES Y LUDICAS EN EL MARCO DE LA CELEBRACION DEL DIA DE LA PEREZA DEL MUNICIPIO DE ITAGUI EN 2018</t>
  </si>
  <si>
    <t>PRESTACIÓN DE SERVICIOS PROFESIONALES PARA ASESORAR, ACOMPAÑAR, REALIZAR ENTREVISTAS Y DIRIGIR ESTRATEGIAS EN EL ÁREA DE COMUNICACIONES, QUE PERMITAN VISIBILIZAR LAS ACCIONES REALIZADAS POR LA SECRETARÍA DE EDUCACIÓN Y CULTURA EN LAS 24 INSTITUCIONES EDUCATIVAS OFICIALES DEL MUNICIPIO DE ITAGÜÍ ANTE LA COMUNIDAD EN GENERAL</t>
  </si>
  <si>
    <t>PRESTACION DE SERVICIOS PROFESIONALES PARA LA CAPACITACION EN LA METODOLOGIA DEL COACHING, POR MEDIO DE VEINTICINCO (25) TALLERES DIRIGIDOS A LOS DOCENTES Y RECTORES DE LA VEINCUATRO (24) INSTITUCIONES EDUCATIVAS OFICIALES DEL MUNICIPIO DE ITAGUI</t>
  </si>
  <si>
    <r>
      <rPr>
        <b/>
        <sz val="11"/>
        <color indexed="8"/>
        <rFont val="Calibri"/>
        <family val="2"/>
      </rPr>
      <t>VISION</t>
    </r>
    <r>
      <rPr>
        <sz val="11"/>
        <color indexed="8"/>
        <rFont val="Calibri"/>
        <family val="2"/>
      </rPr>
      <t xml:space="preserve">: En el año 2025 Itagüí será un municipio territorial y socialmente equilibrado, con un avance significativo en el cierre de sus brechas y menos contradicciones en su desarrollo. Un municipio industrial, comercial y de servicios; competitivo y productivo; social y culturalmente responsable, equitativo, seguro y pacífico; educado, saludable, incluyente y que reconoce sus grupos poblaciones, con énfasis en la garantía de derechos de la infancia, adolescencia y juventud. Con gobernanza y articulado en lo urbano – rural; integrado y con desarrollo regional sustentable; fortalecido institucionalmente para un buen gobierno y servicios con calidad. Itagüí, la ciudad de la alegría, que avanza con equidad para todos.                                                                                           </t>
    </r>
    <r>
      <rPr>
        <b/>
        <sz val="11"/>
        <color indexed="8"/>
        <rFont val="Calibri"/>
        <family val="2"/>
      </rPr>
      <t>MISIÓN</t>
    </r>
    <r>
      <rPr>
        <sz val="11"/>
        <color indexed="8"/>
        <rFont val="Calibri"/>
        <family val="2"/>
      </rPr>
      <t>. Impulsar el desarrollo armónico de su territorio enmarcado en las demandas del progreso; garantizar la provisión de bienes y servicios de consumo colectivo esenciales para una vida digna; posibilitar el desarrollo de sus habitantes a escala humana, social y cultural; y promover espacios de participación, solidaridad, honestidad, transparencia y respeto por las diferencias, en el ámbito de los principios, derechos y deberes ciudadanos.</t>
    </r>
  </si>
  <si>
    <r>
      <t>PRESTACION DE SERVICIOS PROFESIONALES DE ACOMPAÑAMIENTO ASESORIA Y CAPACITACION A LOS MIEMBROS DE LA POLICIA ADSCRITOS AL COMANDO DEL MUNICIPIO DE ITAGUI EN TEMAS RELACIONADOS CON PREVENCION DEL DELITO Y DE ACTOS DISCIPLINABLES AL INTERIOR DE LA INSTITUCION EN EL MARCO DE MEJORAMIENTO MODERNIZACION Y OPERACION DE LAS INSTITUCIONES DE SEGURIDAD Y JUSTICIA EN EL MUNICIPIO DE ITAGUI</t>
    </r>
    <r>
      <rPr>
        <b/>
        <sz val="11"/>
        <color indexed="8"/>
        <rFont val="Calibri"/>
        <family val="2"/>
      </rPr>
      <t xml:space="preserve"> </t>
    </r>
  </si>
  <si>
    <r>
      <t xml:space="preserve">ADQUISICION DE PLANES ILIMITADOS CON ASISTENCIA INTEGRAL Y AMPAROS AEI DE LOS CIENTO CUARENTA Y SEIS  (146) EQUIPOS DE AVANTEL CON RENOVACION TECNOLOGICA DE EQUIPOS </t>
    </r>
    <r>
      <rPr>
        <b/>
        <sz val="11"/>
        <color indexed="8"/>
        <rFont val="Calibri"/>
        <family val="2"/>
      </rPr>
      <t>(AVANTEL)</t>
    </r>
  </si>
  <si>
    <r>
      <t xml:space="preserve">CONVENIO INTERADMINISTRATIVO DE ADMINISTRACION DELEGADA  PARA EJECUTAR LOS RECURSOS DEL CONVENIO INTERADMINISTRATIVO DE COOPERACION SUSCRITO CON  LA POLICÍA METROPOLITANA DEL VALLE DE ABURRÁ, PARA LA DESTINACIÓN DE 30 AUXILIARES DE </t>
    </r>
    <r>
      <rPr>
        <b/>
        <sz val="11"/>
        <color indexed="8"/>
        <rFont val="Calibri"/>
        <family val="2"/>
      </rPr>
      <t>POLICÍA BACHILLERES</t>
    </r>
    <r>
      <rPr>
        <sz val="11"/>
        <color indexed="8"/>
        <rFont val="Calibri"/>
        <family val="2"/>
      </rPr>
      <t xml:space="preserve"> QUE COADYUVARÁN A LA SEGURIDAD CIUDADANA EN DICHO MUNICIPIO.</t>
    </r>
  </si>
  <si>
    <r>
      <t xml:space="preserve">PRESTACIÓN DE SERVICIO DE COMUNICACIÓN Y TRANSFERENCIA DE DATOS DESTINADOS PARA LA CONSULTA DE </t>
    </r>
    <r>
      <rPr>
        <b/>
        <sz val="11"/>
        <color indexed="8"/>
        <rFont val="Calibri"/>
        <family val="2"/>
      </rPr>
      <t xml:space="preserve">ANTECEDENTES (AVANTEL) </t>
    </r>
    <r>
      <rPr>
        <sz val="11"/>
        <color indexed="8"/>
        <rFont val="Calibri"/>
        <family val="2"/>
      </rPr>
      <t xml:space="preserve">DE PERSONAS Y AUTOMOTORES POR PARTE DEL PERSONAL DE LA POLICÍA NACIONAL QUE PRESTA SERVICIO EN EL MUNICIPIO DE ITAGÜÍ. </t>
    </r>
  </si>
  <si>
    <r>
      <t xml:space="preserve">ADQUISICIÓN DE EQUIPOS </t>
    </r>
    <r>
      <rPr>
        <b/>
        <sz val="11"/>
        <color indexed="8"/>
        <rFont val="Calibri"/>
        <family val="2"/>
      </rPr>
      <t>AVL (AVANTEL)</t>
    </r>
    <r>
      <rPr>
        <sz val="11"/>
        <color indexed="8"/>
        <rFont val="Calibri"/>
        <family val="2"/>
      </rPr>
      <t xml:space="preserve"> PARA LOS ORGANISMOS DE SEGURIDAD DEL MUNICIPIO DE ITAGÜÍ</t>
    </r>
  </si>
  <si>
    <r>
      <t xml:space="preserve">SUMINISTRO E INSTALACIÓN Y PUESTA EN MARCHA DE </t>
    </r>
    <r>
      <rPr>
        <sz val="11"/>
        <color indexed="8"/>
        <rFont val="Calibri"/>
        <family val="2"/>
      </rPr>
      <t>CÁMARAS DE SEGURIDAD EN EL CIRCUITO IMPLEMENTADO EN EL MUNICIPIO DE ITAGÜÍ</t>
    </r>
  </si>
  <si>
    <r>
      <t xml:space="preserve">SUMINISTRO E INSTALACIÓN Y PUESTA EN MARCHA DE </t>
    </r>
    <r>
      <rPr>
        <sz val="11"/>
        <color indexed="8"/>
        <rFont val="Calibri"/>
        <family val="2"/>
      </rPr>
      <t xml:space="preserve"> ALARMAS COMUNITARIAS  EN EL CIRCUITO IMPLEMENTADO EN EL MUNICIPIO DE ITAGÜÍ</t>
    </r>
  </si>
  <si>
    <r>
      <t>PRESTACION DE SERVICIO PUBLICO EN ATENCION Y PREVENCION DE INCENDIOS EXPLOSIONES DERRUMBES INUNDACIONES DESLIZAMIENTOS Y DEMAS CALAMIDADES CONEXAS QUE SE PRESENTEN EN EL MUNICIPIO DE ITAGUI</t>
    </r>
    <r>
      <rPr>
        <b/>
        <sz val="11"/>
        <rFont val="Calibri"/>
        <family val="2"/>
      </rPr>
      <t xml:space="preserve"> </t>
    </r>
  </si>
  <si>
    <r>
      <t>CONTRATAR LA ADQUISICION DE BONOS DE SEGURIDAD CANJEABLES POR PRODUCTOS DE LA CANASTA FAMILIAR PARA BRINDAR AYUDA HUMANITARIA DE ATENCION INMEDIATA A PERSONAS QUE SE ENCUENTRAN EN SITUACION DE DESPLAZAMIENTO EN EL MUNICIPIO DE ITAGUI</t>
    </r>
    <r>
      <rPr>
        <b/>
        <sz val="11"/>
        <color indexed="8"/>
        <rFont val="Calibri"/>
        <family val="2"/>
      </rPr>
      <t xml:space="preserve">  </t>
    </r>
  </si>
  <si>
    <r>
      <t>PRESTACIÓN DE SERVICIOS PROFESIONALES EN APOYO TÉCNICO  Y SEGUIMIENTO AL PROCESO DE ADQUISICIONES DEL MUNICIPIO DE ITAGÜÍ</t>
    </r>
    <r>
      <rPr>
        <b/>
        <sz val="11"/>
        <rFont val="Calibri"/>
        <family val="2"/>
      </rPr>
      <t xml:space="preserve">  </t>
    </r>
  </si>
  <si>
    <t>PRESTACIÓN DE SERVICIOS PROFESIONALES A LA SECRETARÍA DE EDUCACIÓN EN EL ACOMPAÑAMIENTO Y LA SOSTENIBILIDAD DEL SISTEMA DE GESTIÓN DE LA CALIDAD DE LA SECRETARÍA DE EDUCACIÓN, MANEJO ESTADÍSTICO DE LA INFORMACIÓN SUMINISTRADA POR LA SECRETARÍA DE EDUCACIÓN Y PRESTACIÓN DE ASISTENCIA TÉCNICA EN EL SISTEMA DE INFORMACIÓN DE GESTIÓN DE LA CALIDAD EDUCATIVA QUE POSEA LA SECRETARÍA DE EDUCACIÓN PARA TAL FIN EN LAS INSTITUCIONES EDUCATIVAS OFICIALES DEL MUNICIPIO.</t>
  </si>
  <si>
    <t>PRESTACIÓN DE SERVICIOS DE APOYO A LA GESTIÓN DE FORMA INTEGRAL A LA SECRETARÍA DE EDUCACIÓN EN EL APOYO EN LA ADMINISTRACIÓN Y ORGANIZACIÓN DE EXPEDIENTES LABORALES DE LOS DOCENTES Y DIRECTIVOS DOCENTES, EN LOS ARCHIVOS DE GESTIÓN Y MANEJO DE LA CORRESPONDENCIA SUMINISTRADA POR LA SECRETARÍA DE EDUCACIÓN.</t>
  </si>
  <si>
    <t>AUNAR ESFUERZOS PARA EL FORTALECIMIENTO Y LA COOPERACIÓN ACADÉMICA EN TORNO AL DESARROLLO DE LAS COMPETENCIAS EMPRENDEDORAS Y LABORALES PARA LOS DOCENTES Y DIRECTIVOS DOCENTES DE PRIMARIA Y SECUNDARIA DE CUATRO (4) INSTITUCIONES EDUCATIVAS DEL MUNICIPIO DE ITAGUÍ</t>
  </si>
  <si>
    <t>ADQUISICIÓN DE DOS MIL (2000) LICENCIAS PARA LOS SISTEMAS OPERATIVOS WINDOWS OFFICEPROPLUS ALNG LICSAPK MVL PTNRSINLRNING Y WINPRO ALNG UPGRDSAPK MVL PTNRSINLRNINGCON PARA EDUCACIÓN MODALIDAD SCHOOL AGREEMENT, PARA LAS 24 INSTITUCIONES EDUCATIVAS OFICIALES Y LA SECRETARIA DE EDUCACIÓN Y CULTURA DEL MUNICIPIO DE ITAGÜÍ</t>
  </si>
  <si>
    <t>PRESTACIÓN DE SERVICIOS PROFESIONALES PARA EJECUTAR ESTRATEGIAS DE COMUNICACIÓN QUE CONTRIBUYAN A LA VISIBILIZACIÓN DE TODAS LAS ACCIONES REALIZADAS POR LA SECRETARÍA DE EDUCACIÓN Y CULTURA EN LAS 24 INSTITUCIONES EDUCATIVAS OFICIALES DEL MUNICIPIO DE ITAGÜÍ ANTE LA COMUNIDAD EN GENERAL</t>
  </si>
  <si>
    <t>PRESTACION DE SERVICIOS PARA EL USO DE LA PLATAFORMA INFORMATICA PARA EL ALMACENAMIENTO, SIMPLIFICACION, SISTEMATIZACION Y ADMINISTRACION DE LA INFORMACION DE LAS I.E. OFICIALES DEL MUNICIPIO DE ITAGÜÍ</t>
  </si>
  <si>
    <t>85111500 - 85111600</t>
  </si>
  <si>
    <t>No</t>
  </si>
  <si>
    <t>Javier López Correa, javier.lopez@itagui.gov.co, 373 7676 1250</t>
  </si>
  <si>
    <t>Prestación de servicios para el desarrollo de las acciones  de interés en salud publica en el marco de la estrategia de Atención Primaria en Salud  (APS) para el municipio de Itagüí.</t>
  </si>
  <si>
    <t>Contratación directa</t>
  </si>
  <si>
    <t>Aunar esfuerzos técnicos administrativos y financieros para el desarrollo del programa Surgir dirigido para prevenir el consumo de sustancias psicoactivas en jóvenes escolarizados</t>
  </si>
  <si>
    <t xml:space="preserve">Convenio de Asociación </t>
  </si>
  <si>
    <t>Prestación de servicios para el desarrollo del proyecto Forja tu salud dirigido a jóvenes y adolescentes de la comuna cuatro de Itagüí por medio de estrategias de intervención, procesos de transformación en jóvenes con alto riesgo de consumo de sustancias psicoactivas, prostitución y delincuencia</t>
  </si>
  <si>
    <t>8 meses</t>
  </si>
  <si>
    <t>Desarrollo de estrategia de promoción y prevención en salud mental para la población joven "proyecto de vida"</t>
  </si>
  <si>
    <t>Desarrollo de estrategias de intervención para familias con adolescentes enfocado en promover factores protectores y prevención del consumo de sustancias sicoactivas "Familias Fuertes"</t>
  </si>
  <si>
    <t>RP/COF</t>
  </si>
  <si>
    <t>85122201 - 85101600</t>
  </si>
  <si>
    <t>Prestacion de servicios para realizar acciones de enfoque diferencial dirigido a  la población en condicion de vulnerabilidad y victimas del conflicto armado del municipio de itaguí</t>
  </si>
  <si>
    <t>Gloria Maria Quintero Hurtado- P.U Enlace Municipal- gloria.quintero@itagui.gov.co- telefono 3737676 ext 1260-1259</t>
  </si>
  <si>
    <t>“Suministro, adquisicion e instalación de zonas cardioprotegidas, con la capacitación y certificación de personal”</t>
  </si>
  <si>
    <t>85111617 - 93131700 - 93131705</t>
  </si>
  <si>
    <t>Prestación de servicios para realizar acciones de fortalecimiento y sensibilización hacia la población en condiciones de vulnerabilidad, de y en calle para la mitigación del daño por consumos problemáticos de sustancias psicoactivas por medio de estrategias de incorporación y acompañamiento familiar en el municipio de Itagüí</t>
  </si>
  <si>
    <t>85151605 - 85101700</t>
  </si>
  <si>
    <t>Prestación de servicios profesionales  en el programa de Seguridad alimentaria y nutricional integral de la Secretaría de Salud y Protección Social</t>
  </si>
  <si>
    <t>Coljuegos</t>
  </si>
  <si>
    <t>Patricia Marquez patricia.marquez@itagui.com.co 373 7676 1250</t>
  </si>
  <si>
    <t>85101700 - 93131700</t>
  </si>
  <si>
    <r>
      <t>“</t>
    </r>
    <r>
      <rPr>
        <sz val="12"/>
        <color indexed="8"/>
        <rFont val="Arial"/>
        <family val="2"/>
      </rPr>
      <t xml:space="preserve">Prestación de servicios profesionales, técnicos, tecnólogos para la gestión integral de la secretaría de salud en el desarrollo del programa </t>
    </r>
    <r>
      <rPr>
        <i/>
        <sz val="12"/>
        <color indexed="8"/>
        <rFont val="Arial"/>
        <family val="2"/>
      </rPr>
      <t>salud y ámbito laboral</t>
    </r>
    <r>
      <rPr>
        <sz val="12"/>
        <color indexed="8"/>
        <rFont val="Arial"/>
        <family val="2"/>
      </rPr>
      <t>”</t>
    </r>
  </si>
  <si>
    <t>Adquisicion de una ambulancia para el fortalecimiento del Sisitema de Emergencias Medicas del municipio de Itagüí.</t>
  </si>
  <si>
    <t>3 meses</t>
  </si>
  <si>
    <t>93131700 - 85101700</t>
  </si>
  <si>
    <t>Prestación de servicios tecnicos para la gestión de la salud pública en el programa de Convivencia Social y Salud Mental de la Secretaría de Salud y Protección Social</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</si>
  <si>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además presenten patologías como: Enfermedad Pulmonar Obstructiva Crónica (EPOC) y/o discapacidad física o enfermedad mental, y otras enfermedades que le impidan el fácil acceso a los servicios de salud en el Municipio de Itagüí, a través de la estrategia  “Médico en su Casa”.</t>
  </si>
  <si>
    <t>SGP - RP</t>
  </si>
  <si>
    <t>Alex Acosta Ruiz, humberto.acosta@itagui.gov.co, 373 7676 1251</t>
  </si>
  <si>
    <t>Administración de recursos y aseguramiento del régimen subsidiado del Sistema General de Seguridad Social en Salud a la población asignada del municipio de Itagüí</t>
  </si>
  <si>
    <t>RP - SGP - Coljuegos - ADRES - Cofinanciado</t>
  </si>
  <si>
    <t xml:space="preserve">Prestación de Servicios Profesionales,  técnicos y auxiliares para la gestión integral  de la Secretaría de Salud y Protección Social </t>
  </si>
  <si>
    <t>Prestación de servicios de comunicación inmediata en planes IDEN controlados con amparo AIE (Asistencia integral de Equipos)</t>
  </si>
  <si>
    <t xml:space="preserve"> 
70122006</t>
  </si>
  <si>
    <t>Realizar jornadas de vacunación para la inmunización contra la rabia de la población de mascotas del municipio de Itagüí.</t>
  </si>
  <si>
    <t>Astrid Elena Pisso Flórez, astrid.pisso@itagui.gov.co                          teléfono 373 7676 ext 1255</t>
  </si>
  <si>
    <t>72102103, 72154043, 70141605, 72102100, 78141603; 10190000, 10191500, 10191506, 10191507, 10191509, 10191700, 72102106, 72102104, 78141603</t>
  </si>
  <si>
    <t>Adquirir insumos y elementos para el control químico de plagas y vectores transmisores de enfermedades</t>
  </si>
  <si>
    <t>2 meses</t>
  </si>
  <si>
    <t>Mínima cuantía</t>
  </si>
  <si>
    <t xml:space="preserve">41104207
</t>
  </si>
  <si>
    <t>Análisis fisicoquímicos y microbiológicos por laboratorio para verificar  la calidad del agua de uso recreativo y de consumo del municipio de Itagüí</t>
  </si>
  <si>
    <t>Disponer de  personal para acciones de inspección, vigilancia y control en los factores de riesgo ambiental y del consumo como medio para prevenir riesgos para la salud.</t>
  </si>
  <si>
    <t>93121507, 85111704, 85111700, 77111508</t>
  </si>
  <si>
    <t>Realizar actividades de levantamiento de índices aédicos complementadas con acciones de promoción, prevención de la salud, control químico y desarrollo de estrategias de información, educación y comunicación en torno al control efectivo del vector transmisor del Dengue, Zika y Chikungunya en la comunidad</t>
  </si>
  <si>
    <t>Realizar la calibración del pistofono y el sonometro para soportar técnicamente las mediciones de ruido</t>
  </si>
  <si>
    <t>Adquisición de equipos para garantizar la cadena de frío de los biológicos según lineamiento de la OPS.</t>
  </si>
  <si>
    <t>4 meses</t>
  </si>
  <si>
    <t>Prestación de servicios como técnico en salud pública para el apoyo integral de la Secretaría de Salud y Protección Social de manera específica en el Componente de Salud Pública, Programa Ampliado de Inmunizaciones.</t>
  </si>
  <si>
    <t>Claudia Velásquez Munera, claudia.velasquez@itagui.gov.co, teléfono 373 7676 ext 1269</t>
  </si>
  <si>
    <t>42231805, 50192701, 50192703, 93131607, 93131608, 93131611</t>
  </si>
  <si>
    <t>Entregar 400 paquetes alimentarios mensuales a población vulnerable del municipio. Suministrar 250 almuerzos calientes diarios ( de lunes a viernes sin incluir festivos) en comedores comunitarios, a población con vulnerabilidad alimentaria. Entregar 160 complementos nutricionales mensualmente a madres gestantes y lactantes y recibo, almacenamiento y distribucion de la Bienestarina.</t>
  </si>
  <si>
    <t>Licitación Publica</t>
  </si>
  <si>
    <t>Judith María Zapata Lara - PU Área Protección Alimentaria y Nutricional - judith.zapata@itagui.gov.co - teléfono 3737676 ext. 1253</t>
  </si>
  <si>
    <t>80101603, 80101604, 85151701, 85151704, 93131611, 93131612</t>
  </si>
  <si>
    <t>Consultoría para la interventoría técnica, administrativa, legal y financiera a la operación logística para el desarrollo de los programas sociales de seguridad alimentaria y nutricional del Municipio de Itagüí.</t>
  </si>
  <si>
    <t>Concurso de méritos</t>
  </si>
  <si>
    <t xml:space="preserve">Realizar actividades de bienestar e integración a las familias beneficiarias del programa mas familias en Acción (población, victima, sisben y red unidos)
</t>
  </si>
  <si>
    <t>PRESTACIÓN DE SERVICIOS PARA EL FORTALECIMIENTO DE LAS PRÁCTICAS PEDAGÓGICAS; EL DESARROLLO DEL PROYECTO BILING ISMO; Y EL DESARROLLO DE LA METODOLOGÍA INTEGRAL DE FORMACIÓN PARA: LA PREPARACIÓN DE LAS PRUEBAS CENSALES (SABER 11), PREPARACIÓN EXAMEN DE ADMISIÓN A UNIVERSIDADES PRUEBA DE PERIODO DE PRIMERO A ONCE, HABILITACIÓN DE PINES, ENTREGA DE MATERIAL ACADÉMICO Y DE APOYO QUE FORTALEZCAN LAS COMPETENCIAS DE LOS ESTUDIANTES DE LAS INSTITUCIONES EDUCATIVAS OFICIALES DEL MUNICIPIO DE ITAGÜÍ</t>
  </si>
  <si>
    <t>ARRENDAMIENTO  DE ESTRUCTURAS DEBIDAMENTE EQUIPADAS PARA EL FUNCIONAMIENTO SEDES EDUCATIVAS  PARA EL AÑO 2018, CON EL FIN DE PRESTAR EL SERVICIO EDUCATIVO DE LAS INSTITUCIONES EDUCATIVAS LOS GÓMEZ SEDE PRINCIPAL, AVELINO SALDARRIAGA SEDE PRINCIPAL, Y LAS TRES SEDES DE CIUDAD ITAGÜÍ</t>
  </si>
  <si>
    <t>347 dias</t>
  </si>
  <si>
    <t>Etesa-Coljuegos</t>
  </si>
  <si>
    <t>SGP SALUD</t>
  </si>
  <si>
    <t>FORTALECIMIENTO DEL APOYO INSTITUCIONAL EN LA GESTIÓN DE TRÁMITES Y SERVICIOS DE LA ADMINISTRACIÓN MUNICIPAL DE ITAGÜÍ, A TRAVÉS DE LA OFICINA DE ATENCIÓN AL CIUDADANO Y GESTIÓN DOCUMENTAL</t>
  </si>
  <si>
    <t>PRESTAR LOS SERVICIOS DEL PRIMER NIVEL DE COMPLEJIDAD CONTEMPLADOS EN LA RESOLUCIÓN 5261 DE 1994, DECRETO 4747 DE 2007 Y RESOLUCIÓN 5334 DE 2008 A LA POBLACIÓN POBRE NO ASEGURADA (PPNA) SUSCEPTIBLE DE AFILIACIÓN  Y LA POBLACIÓN  IDENTIFICADA POR EL SISBEN III CON UN PUNTAJE SUPERIOR A 51.57 (SEGÚN RESOLUCIÓN 3778 DE AGOSTO 30 DE 2011) Y NO ESTAR AFILIADO A NINGUNA EPS, QUE ADEMÁS PRESENTEN PATOLOGÍAS COMO: ENFERMEDAD PULMONAR OBSTRUCTIVA CRÓNICA (EPOC) Y/O DISCAPACIDAD FÍSICA O ENFERMEDAD MENTAL, Y OTRAS ENFERMEDADES QUE LE IMPIDAN EL FÁCIL ACCESO A LOS SERVICIOS DE SALUD EN EL MUNICIPIO DE ITAGÜÍ, A TRAVÉS DE LA ESTRATEGIA  “MÉDICO EN SU CASA"</t>
  </si>
  <si>
    <t>PRESTACIÓN DE SERVICIOS PROFESIONALES EN ACOMPAÑAMIENTO, ASESORÍA Y PROYECCIÓN DE DOCUMENTOS TÉCNICOS EN PROCESOS CONTRACTUALES EN LA OFICINA DE ADQUISICIONES DEL MUNICIPIO DE ITAGÜÍ</t>
  </si>
  <si>
    <t>PRESTACIÓN DE SERVICIOS PROFESIONALES DE ASESORÍA Y ACOMPAÑAMIENTO PARA LA IMPLEMENTACIÓN DE LA ESTRATEGIA DE GOBIERNO DIGITAL EN EL MUNICIPIO DE ITAGUI</t>
  </si>
  <si>
    <t>PRESTACIÓN DE SERVICIOS PROFESIONALES PARA BRINDAR ASESORÌA PSICOSOCIAL EN LOS DIFERENTES PROGRAMAS DE VIVIENDA QUE OFERTE LA SECRETARÌA DE VIVIENDA Y HÀBITAT, ASÌ COMO ELABORACIÒN DE LOS PLANES DE UBICACIÒN Y REUBICACION DE LOS HABITANTES DEL MUNICIPIO DE ITAGÙI CON OCASIÒN DE DECISIONES ADMINISTRATIVAS O JUDICIALES</t>
  </si>
  <si>
    <t>ASESORAR Y CONCEPTUAR JURIDICAMENTE EL PROCESO DE CONVOCATORIA, POSTULACIÒN Y ASIGNACIÒN DE LOS SUBSIDIOS EN LOS DIFERENTES PROGRAMAS DE VIVIENDA QUE OFERTE LA SECRETARÍA DE VIVIENDA Y HÁBITAT DEL MUNICIPIO DE ITAGÚÍ</t>
  </si>
  <si>
    <t>PRESTACIÓN DE SERVICIOS DE APOYO A LA GESTIÓN PARA REALIZAR ACTIVIDADES LOGÍSTICAS,  ASISTENCIALES A LA SECRETARIA DE GOBIERNO MUNICIPAL Y AUTORIDADES, EN COORDINACIÓN CON LOS  ORGANISMOS DE SEGURIDAD DEL MUNICIPIO DE ITAGUI</t>
  </si>
  <si>
    <t>PRESTACIÓN DE SERVICIOS PROFESIONALES PARA LA GESTIÓN INTEGRAL DE LA SECRETARÍA DE SALUD Y PROTECCIÓN SOCIAL, DE MANERA ESPECÍFICA EN EL COMPONENTE DE PRESTACIÓN DE SERVICIOS DE SALUD A LA POBLACIÓN POBRE NO ASEGURADA</t>
  </si>
  <si>
    <t>PRESTACIÓN DE SERVICIOS PARA EL APOYO A LA GESTIÓN DE LA SALUD PÚBLICA EN EL PROGRAMA DE CONVIVENCIA SOCIAL Y SALUD MENTAL DE LA SECRETARÍA DE SALUD Y PROTECCIÓN SOCIAL</t>
  </si>
  <si>
    <t>Horacio Hoyos Alzate                                                 - Secretario de Despacho- Secretaria General - horacio.hoyos@itagui.gov.co; ext 3082</t>
  </si>
  <si>
    <t>Silvia Patricia Quintero Franco                       Secretaria de Vivienda y Habitat    silvia.quintero@itagui.gov.co</t>
  </si>
  <si>
    <t>PRESTACIÓN DE SERVICIOS PROFESIONALES PARA BRINDAR ASESORÍA SOCIAL EN EL PROCESO DE POSTULACIÓN Y OTORGAMIENTO DE LOS SUBSIDIOS EN LOS DIFERENTES PROGRAMAS DE VIVIENDA QUE OFERTE LA SECRETARÍA DE VIVIENDA Y HÁBITAT DEL MUNICIPIO DE ITAGÜÍ</t>
  </si>
  <si>
    <t>PRESTACIÓN DE SERVICIOS DE APOYO A LA GESTIÓN PARA EL FORTALECIMIENTO INSTITUCIONAL EN LA GESTIÓN DEL REGISTRO DE INFORMACIONES, TRÁMITES Y SERVICIOS DE LA OFICINA DE ATENCIÓN AL CIUDADANO Y GESTIÓN DOCUMENTAL DE LA ADMINISTRACIÓN MUNICIPAL DE ITAGÜÍ</t>
  </si>
  <si>
    <t>PRESTACIÓN DE SERVICIOS PROFESIONALES PARA LA ELABORACION DE PRESUPUESTOS, PLANIMETRIA Y ASESORIA TECNICA EN LOS DIFERENTES PROGRAMAS DE VIVIENDA QUE OFERTE LA SECRETARÍA DE VIVIENDA Y HÁBITAT</t>
  </si>
  <si>
    <t xml:space="preserve">PRESTACIÓN DE SERVICIOS DE APOYO A LA GESTIÓN PARA LA CONSECUCIÓN, CARACTERIZACIÓN, CLASIFICACIÓN Y POSTERIOR ELABORACIÓN DE LAS BASES DE DATOS DE LOS POSTULANTES A LOS DIFERENTES PROGRAMAS QUE OFERTA LA SECRETARÍA DE VIVIENDA Y HÁBITAT DEL MUNICIPIO DE ITAGÚÍ </t>
  </si>
  <si>
    <t>PRESTACIÓN DE SERVICIOS PROFESIONALES PARA LA GESTIÓN  INTEGRAL DE LA SECRETARÍA DE SALUD Y PROTECCIÓN SOCIAL DE MANERA ESPECÍFICA EN EL APOYO AL SEGUIMIENTO E IMPLEMENTACIÓN DE LOS COMPONENTES DEL SISTEMA OBLIGATORIO DE GARANTÍA DE LA CALIDAD</t>
  </si>
  <si>
    <t>PRESTACIÓN DE SERVICIOS PROFESIONALES PARA LA ASESORÍA Y EL ACOMPAÑAMIENTO EN LA EJECUCIÓN DE MECANISMOS QUE PERMITAN EL SEGUIMIENTO DEL IMPACTO SOCIAL EN LOS DIFERENTES PROGRAMAS DE VIVIENDA QUE OFERTE LA SECRETARÍA DE VIVIENDA Y HÁBITAT DEL MUNICIPIO DE ITAGÜÍ</t>
  </si>
  <si>
    <t>PRESTACIÓN DE SERVICIOS DE APOYO A LA GESTIÓN PARA SOPORTAR LA IMPLEMENTACIÓN DE HERRAMIENTAS TECNOLOGICAS PARA TODOS LOS TEMAS DE INTEROPERABILIDAD QUE INCLUYE EL DESARROLLO DE APLICACIONES O SOLUCIONES TECNOLÓGICAS PARA EL MUNICIPIO DE ITAGÜÍ</t>
  </si>
  <si>
    <t>315 dias</t>
  </si>
  <si>
    <t>85111500
85111600
85111600</t>
  </si>
  <si>
    <t>PRESTACIÓN DE SERVICIOS PROFESIONALES PARA EL, ACOMPAÑAMIENTO JURIDICO Y ADMINISTRATIVO EN TODO EL COMPONENTE DE SEGURIDAD SOCIAL INTEGRAL (Salud, ARL y pensiones), SALARIOS Y PRESTACIONES DEL  MUNICIPIO DE ITAGÜÍ A TRAVÉS DE LA SECRETARIA DE SERVICIOS ADMINISTRATIVOS</t>
  </si>
  <si>
    <t>PRESTACIÓN DE SERVICIOS DE APOYO A LA GESTIÓN EN EL DESARROLLO OPERATIVO DEL PROGRAMA AMPLIADO DE INMUNIZACIONES PAI QUE ADELANTA EL ÁREA DE SALUD PÚBLICA DE LA  SECRETARÍA DE SALUD Y PROTECCIÓN SOCIAL</t>
  </si>
  <si>
    <t>PRESTACIÓN DE SERVICIOS DE APOYO A LA GESTIÓN COMO TÉCNICA EN RECURSOS HUMANOS PARA EL PROGRAMA SALUD Y ÁMBITO LABORAL DE LA SECRETARÍA DE SALUD Y PROTECCIÓN SOCIAL</t>
  </si>
  <si>
    <t>PRESTACION DE SERVICIOS PROFESIONALES PARA EL APOYO A LA GESTION INTEGRAL DE LA SECRETARIA DE SALUD Y PROTECCION SOCIAL EN EL PROGRAMA DE SEGURIDAD ALIMENTARIA Y NUTRICIONAL</t>
  </si>
  <si>
    <t>PRESTACION DE SERVICIOS DE APOYO A LA GESTION PARA LA DOCUMENTACION, GESTION Y PUBLICACION DE INFORMACION EN EL SITIO WEB INSTITUCIONAL Y LA INTRANET ACORDE CON LOS LINEAMIENTOS DE LA ESTRATEGIA DE GOBIERNO DIGITAL</t>
  </si>
  <si>
    <t>PRESTACIÓN DE SERVICIOS DE APOYO Y ACOMPAÑAMIENTO   A LA DIRECCIÓN TIC EN EL SOPORTE, MANTENIMIENTO Y AUDITORIA DEL SISGED, PQRS SOFTWARE, SITIO WEB, INTRANET Y EL PORTAL ITAGÜÍ TRANSPARENTE</t>
  </si>
  <si>
    <t xml:space="preserve">PRESTACION DE SERVICIOS PROFESIONALES PARA REALIZAR ACTIVIDADES DE PROMOCION Y PREVENCION EN SALUD, DE INSPECCION Y VIGILANCIA SANITARIA A FACTORES DE RIESGO ASOCIADOS AL AMBIENTE ESPECIALMENTE LOS VINCULADOS A GENERADORES DE RESIDUOS HOSPITALARIOS DE ORIGEN HUMANO, AYUDAS DIAGNOSTICAS Y SIMILARES </t>
  </si>
  <si>
    <t>CONTRATO DE PRESTACIÓN DE SERVICIOS DE APOYO A LA GESTIÓN EN EL SOPORTE INTEGRAL DE LA SECRETARÍA DE SALUD Y PROTECCIÓN SOCIAL EN SUS DIFERENTES COMPONENTES</t>
  </si>
  <si>
    <t>PRESTACION DE SERVICIOS DE APOYO A LA GESTION PARA EL FORTALECIMIENTO DEL APOYO INSTITUCIONAL EN LA GESTION DE TRAMITES Y SERVICIOS DE LA ADMINISTRACION MUNICIPAL DE ITAGUI, A TRAVES DE LA OFICINA DE ATENCION AL CIUDADANO Y GESTION DOCUMENTAL</t>
  </si>
  <si>
    <t>9 meses</t>
  </si>
  <si>
    <t>Mauricio Moreno Lopez                                       Lider de Programa Secretaria de Servicios Administrativos</t>
  </si>
  <si>
    <t xml:space="preserve">SGP </t>
  </si>
  <si>
    <t>PRESTACIÓN DE SERVICIOS DE  APOYO A LA GESTIÓN EN EL ÁREA  DE SALUD PÚBLICA EN LOS PROGRAMAS SEXUALIDAD Y DERECHOS SEXUALES Y REPRODUCTIVOS Y VIDA SALUDABLE Y CONDICIONES NO TRANSMISIBLES</t>
  </si>
  <si>
    <t>PRESTACION DE SERVICIOS PROFESIONALES PARA REALIZAR LAS ACTIVIDADES DE INSECCION Y VIGILANCIA A LOS FACTORES DE RIESGOS EN SALUD ASOCIADOS AL CONSUMO EN LOS DIFERENTES SUJETOS DE CONTROL EN LOS ESTABLECIMIENTOS ABIERTOS AL PUBLICO DEL MUNICIPIO DE ITAGUI</t>
  </si>
  <si>
    <t>851115                                851116</t>
  </si>
  <si>
    <t>PRESTACIÓN DE SERVICIOS PROFESIONALES DE ACOMPAÑAMIENTO, ASESORÍA JURÍDICA Y SEGUIMIENTO A LA GESTIÓN DE LA SECRETARIA DE SALUD Y PROTECCIÓN SOCIAL DEL MUNICIPIO DE ITAGÜÍ</t>
  </si>
  <si>
    <t>PRESTACION DE SERVICIOS COMO TECNICO PARA EL APOYO A LA GESTION INTRGRAL DE LA SECRETARIA DE SALUD Y PROTECCION SOCIAL EN SUS DIFERENTES COMPONENTES</t>
  </si>
  <si>
    <t>APOYO A LA GESTION PARA REALIZAR ACTIVIDADES PROMOCION Y PREVENCION DE LA SALUD, DE INSPECCION Y VIGILANCIA SANITARIA A FACTORES DE RIESGO EN SALUD ASOCIADOS AL AMBIENTE, ESPECIALMENTE LOS VINCULADOS A INSTITUCIONES EDUCATIVAS (INSTITUCIONES EDUCATIVAS, GUARDERIAS, COLEGIOS, UNIVERSIDADES, CENTROS TECNOLOGICOS, HOGARES DE BIENESTAR, CDI Y SIMILARES) TIENDAS NATURISTAS, TIENDAS EROTICAS</t>
  </si>
  <si>
    <t xml:space="preserve">PRESTACION DE SERVICIOS DE APOYO A LA GESTION PARA RECOPILAR LA INFORMACION RELACIONADA CON LA ATENCION PRESTADA A TRAVES DE LOS SERVICIOS OFERTADOS POR LA SECRETARIA DE SALUD Y PROTECCION SOCIAK </t>
  </si>
  <si>
    <t>PRESTACION DE SERVICIOS PROFESIONALES PARA LA GESTION INTEGRAL DE LA SECRETARIA DE SALUD Y PROTECCION SOCIAL, DE MANERA ESPECIFICA EL APOYO AL COMPONENTE DEL REGIMEN SUBSIDIADO, SALUD PUBLICA Y DESARROLLO DE INSTRUMENTOS DE PLANEACION ESTRATEGICA EN SALUD</t>
  </si>
  <si>
    <t>ENERO 2018</t>
  </si>
  <si>
    <t>10 MESES</t>
  </si>
  <si>
    <t>9 MESES</t>
  </si>
  <si>
    <t>10  MESES</t>
  </si>
  <si>
    <t>315 DIAS</t>
  </si>
  <si>
    <t>340 dias</t>
  </si>
  <si>
    <t>PRESTACIÓN DE SERVICIOS PARA REALIZAR ACCIONES DE FORTALECIMIENTO Y SENSIBILIZACION HACIA LA POBLACIÓN EN CONDICIONES DE VULNERABILIDAD, DE Y EN LA CALLE PARA LA MITIGACION DEL DAÑO POR CONSUMOS PROBLEMATICOS DE SUSTANCIAS PSICOACTIVAS POR MEDIO DE ESTRATEGIAS DE INCORPORACIÓN Y ACOMPAÑAMIENTO FAMILIAR EN EL MUNICIPIO DE ITAGUI</t>
  </si>
  <si>
    <t>PRESTACION DE SERVICIOS DE APOYO A LA GESTION PARA LA ORIENTACION Y DESARROLLO DE ESTRATEGIAS DE ATENCION EN SALUD A GRUPOS POBLACIONALES ESPECIALES DENTRO DE LA SECRETARIA DE SALUD Y PROTECCION SOCIAL</t>
  </si>
  <si>
    <t>PRESTACIÓN DE SERVICIOS PROFESIONALES PARA LA GESTIÓN DE LA SECRETARIA DE SALUD Y PROTECCIÓN SOCIAL DE MANERA ESPECIFICA EN EL SEGUIMIENTO DE PROCESOS EN EL ÁREA DE ASEGURAMIENTO Y SALUD PUBLICA</t>
  </si>
  <si>
    <t>PRESTACIÓN DE SERVICIOS PROFESIONALES EN SALUD OCUPACIONAL PARA EL PROGRAMA SALUD Y ÁMBITO LABORAL DE LA SECRETARIA DE SALUD Y PROTECCIÓN SOCIAL</t>
  </si>
  <si>
    <t>PRESTACIÓN DE SERVICIOS DE APOYO A LA GESTIÓN PARA EJECUTAR Y APOYAR LAS ACTIVIDADES DE INSPECCIÓN, VIGILANCIA A LOS FACTORES DE RIESGOS EN SALUD ASOCIADOS AL CONSUMO EN LOS DIFERENTES SUJETOS DE CONTROL EN LOS ESTABLECIMIENTOS ABIERTOS AL PUBLICO DEL MUNICIPIO DE ITAGUI</t>
  </si>
  <si>
    <t>PRESTACIÓN DE SERVICIOS PROFESIONALES EN ASESORÍA Y ACOMPAÑAMIENTO A LAS ACTIVIDADES PROPIAS DE SUSTANCIACIÓN, TRAMITE Y PROYECCIÓN DE ACTUACIONES EN GENERAL EN LOS PROCESOS ADMINISTRATIVOS DE COBRO COACTIVO ADELANTADOS POR LA SECRETARIA DE HACIENDA PARA EL AÑO 2018</t>
  </si>
  <si>
    <t>PRESTACIÓN DE SERVICIOS PROFESIONALES PARA REALIZAR Y APOYAR LAS ACTIVIDADES DE INSPECCIÓN, VIGILANCIA A LOS FACTORES DE RIESGOS EN SALUD ASOCIADOS AL CONSUMO EN LOS DIFERENTES SUJETOS DE CONTROL EN LOS ESTABLECIMIENTOS ABIERTOS AL PUBLICO EN LA COMUNA 5 DEL MUNICIPIO DE ITAGUI</t>
  </si>
  <si>
    <t>PRESTACIÓN DE SERVICIOS COMO AUXILIAR PARA LA ASESORÍA Y ORIENTACIÓN DE PERSONAS EN LA GESTIÓN INTEGRAL DE LOS SERVICIOS DE ATENCIÓN A LA COMUNIDAD-SAC. DENTRO DE LA SECRETARIA DE SALUD Y PROTECCIÓN SOCIAL</t>
  </si>
  <si>
    <t>PRESTACIÓN DE SERVICIO DE APOYO A LA GESTIÓN, PARA EL PROGRAMA DE SALUD Y ÁMBITO LABORAL, GESTIÓN INTEGRAL DE LA CALIDAD, MEDIO AMBIENTE, SEGURIDAD Y SALUD OCUPACIONAL DE LA SECRETARIA DE SALUD Y PROTECCIÓN SOCIAL</t>
  </si>
  <si>
    <t>CONTRATO DE PRESTACIÓN DE SERVICIOS DE APOYO A LA GESTIÓN EN EL ÁREA DE PROTECCIÓN ALIMENTARIA Y NUTRICIONAL DE LA SECRETARIA DE SALUD Y PROTECCIÓN SOCIAL</t>
  </si>
  <si>
    <t>PRESTACIÓN DE SERVICIOS PROFESIONALES EN LA ASISTENCIA TÉCNICA PARA LA GESTIÓN DEL DESARROLLO INTEGRAL DE LOS SISTEMAS DE CALIDAD (S.G.C), BAJO UN ENFOQUE DE DIRECCIONAMIENTO ESTRATÉGICO INSTITUCIONAL EN 20 INSTITUCIONES EDUCATIVAS OFICIALES DEL MUNICIPIO DE ITAGUI</t>
  </si>
  <si>
    <t>PRESTACIÓN DE SERVICIOS PROFESIONALES PARA EL APOYO DE LA GESTIÓN INTEGRAL DEL SISTEMA DE INFORMACIÓN EN SALUD EN EL ÁREA DE ASEGURAMIENTO Y CONTROL DE LA SECRETARIA DE SALUD Y PROTECCIÓN SOCIAL</t>
  </si>
  <si>
    <t>PRESTACION DE SERVICIOS PARA EL USO DE LA PLATAFORMA INFORMATICA PARA EL ALMACENAMIENTO, SIMPLIFICACION, SISTEMATIZACION Y ADMINISTRACION DE LA INFORMACION DE LAS I.E. OFICIALES DEL MUNICIPIO DE ITAGUI DURANTE LA VIGENCIA 2018</t>
  </si>
  <si>
    <t>APOYO A LA GESTIÓN PARA REALIZAR ACTIVIDADES DE PROMOCIÓN Y PREVENCIÓN DE LA SALUD, DE INSPECCIÓN Y VIGILANCIA SANITARIA A FACTORES DE RIESGO EN SALUD ASOCIADOS AL AMBIENTE, ESPECIALMENTE LOS VINCULADOS CON ACTIVIDADES COSMÉTICAS Y DE BELLEZA</t>
  </si>
  <si>
    <t>PRESTACIÓN DE SERVICIOS PARA EL APOYO A LA GESTIÓN INTEGRAL COMO ENLACE CON TODOS LOS PRESTADORES DE SERVICIOS DE SALUD, DEL MUNICIPIO DE ITAGUI</t>
  </si>
  <si>
    <t>PRESTACION DE SERVICIOS DE APOYO A LA GESTION PARA LA ATENCION INTEGRAL A 60 ADULTOS MAYORES EN SITUACION DE VULNERABILIDAD CRTITICA DEL MUNICIPIO DE ITAGUI</t>
  </si>
  <si>
    <t>PRESTACION DE SERVICIOS PROFESIONALES PARA LA IMPLEMENTACION DE LA FASE (VI) DEL PROYECTO TRANSFORMANDO LA EDUCACION (SISTEMA DE EDUCACION RELACIONAL DE ITAGUI-SERI) EN CUATRO (4) INSTITUCIONES EDUCATIVAS OFICIALES</t>
  </si>
  <si>
    <t>PRESTACION DE SERVICIOS PROFESIONALES PARA ASESORAR AL MUNICIPIO DE ITAGUI EN TEMAS DE CIVILIDAD Y SEGURIDAD CIUDADANA</t>
  </si>
  <si>
    <t>PRESTACION DE SERVICIOS PREFESIONALES DE ASESORIA Y ACOMPAÑAMIENTO PARA LA ACTUALIZACION, MANTENIMIENTO Y MEJORAMIENTO CONTINUO DEL SISTEMA DE GESTION DE LA CALIDAD DEL MUNICIPIO DE ITAGUI, BAJO LA NORMA ISO 9001:2015 Y SU ARTICULACION CON EL NUEVO MODELO INTEGRADO DE PLANEACION Y GESTION (MIPG)</t>
  </si>
  <si>
    <t>PRESTACION DE SERVICIOS DE APOYO A LA GESTION DE INTERPRETACION DE LENGUA DE SEÑAS COLOMBIANA (L.S.C.), MODELOS LINGUISTICOS Y DOCENTES DE LENGUA CASTELLANA BILINGÜE PARA LOS PROGRAMAS EDUCATIVOS QUE INVOLUCREN PERSONAS SORDAS EN LA I.E. JUAN N. CADAVID Y ACOMPAÑAMIENTO A LA POBLACION CIEGA Y DE BAJA VISION EL LAS I.E. OFICIALES DEL MUNICIPIO DE ITAGUI</t>
  </si>
  <si>
    <t>PRESTACION DE SERVICIOS DE APOYO A LA GESTION PARA REALIZAR EL SEGUIMIENTO AL SISTEMA DE MATRICULA SIMAT, DURANTE EL AÑO 2018</t>
  </si>
  <si>
    <t>CONTRATO DE PRESTACION DE SERVICIOS DE APOYO A LA GESTION PARA LA DIVULGACION Y PROMOCION DE LOS PROYECTOS, CAMPAÑAS, ESTRATEGIAS, PROGRAMAS, ACTIVIDADES, EVENTOS Y NOTICIAS DEL MUNICIPIO DE ITAGUI, A FIN DE EJECUTAR ACCIONES DE COMUNICACIÓN PUBLICA PARA LOGRAR EL POSICIONAMIENTO DE LA IMAGEN INSTITUCIONAL A TRAVES DE LOS DIFERENTES CANALES Y MEDIOS QUE PERMITAN LA INTERACCION ENTRE EL MUNICIPIO Y LA COMUNIDAD</t>
  </si>
  <si>
    <t>PRESTAR SERVICIOS PROFESIONALES DE UN ABOGADO ESPECIALIZADO, PARA BRINDAR ASESORIA EN TODO LO RELACIONADO CON LAS PETICIONES, TRAMITES, QUEJAS, RECLAMOS Y SUGERENCIAS A LA ADMINISTRACION MUNICIPAL DE ITAGUI</t>
  </si>
  <si>
    <t>CONTRATO DE PRESTACION DE SERVICIOS DE APOYO A LA GESTION PARA LA ASISTENCIA EN LAS LABORES ADMINISTRATIVAS DE LA OFICINA DE LA REGISTRADURIA ESPECIAL DEL ESTADO CIVIL DEL MUNICIPIO DE ITAGUI</t>
  </si>
  <si>
    <t>APOYO A LA GESTION PARA REALIZAR ACTIVIDADES DE PROMOCION Y PREVENCION DE LA SALUD, INSPECCION Y VIGILANCIA SANITARIA A FACTORES DE RIESGO EN SALUD ASOCIADOS AL AMBIENTE, ESPECIALMENTE LOS VINCULADOS A LA GENERACIÓN DE RESIDUOS HOSPITALARIOS DE TIPO VETERINARIA, MEDICAMENTOS, AYUDAS DIAGNOSTICAS CENTROS DE ADULTO MAYOR Y POBLACIÓN ESPECIAL Y ESTABLECIMIENTOS SIMILARES.</t>
  </si>
  <si>
    <t>PRESTACIÓN DE SERVICIOS DE APOYO A LA GESTIÓN PARA LA ATENCIÓN Y PROMOCIÓN DE LOS DERECHOS DE LA POBLACIÓN EN SITUACIÓN DE DISCAPACIDAD, CUIDADORES Y FAMILIA DEL MUNICIPIO DE ITAGUI</t>
  </si>
  <si>
    <t>PRESTACION DE SERVICIOS PROFESIONALES PARA DESARROLLAR PROCESOS CULTURALES ENCAMINADOS A LA FORMACION DE PUBLICO, LA PROYECCION Y LA CONVIVENCIA PACIFICA MEDIANTE LAS ARTES ESCENICAS QUE CONTRIBUYAN A LA INTEGRACION DE LA COMUNIDAD ITAGUISEÑA</t>
  </si>
  <si>
    <t>PRESTACION DE SERVICIOS PROFESIONALES PARA LA ELABORACION DEL PLAN INTEGRAL DE ARCHIVO (PINAR) Y EL SISTEMA INTEGRADO DE CONSERVACIÓN (SIC), PARA EL MUNICIPIO DE ITAGUI, ADECUADO A LAS NECESIDADES Y EXPECTATIVAS, ENFOCADO AL LOGRO DE RESULTADOS QUE TRANSFIERA CONOCIMIENTOS AL EQUIPO DE TRABAJO DEL ARCHIVO CENTRAL, CAPACITAR EN LA ORGANIZACIÓN DE LOS ARCHIVOS DE GESTIÓN, Y EN LA APLICACIÓN DE LAS TABLAS DE RETENCIÓN DOCUMENTAL</t>
  </si>
  <si>
    <t>PRESTACIÓN DE SERVICIOS PROFESIONALES DE ASESORÍA Y ACOMPAÑAMIENTO AL MONITOREO Y CAPACITACIÓN PROFESIONAL AL PLAN ANTICORRUPCION Y ATENCIÓN AL CIUDADANO</t>
  </si>
  <si>
    <t>PRESTACIÓN DE SERVICIOS PROFESIONALES DE UN COMUNICADOR EN LENGUAJES AUDIOVISUALES COMO APOYO A LA OFICINA ASESORA DE COMUNICACIONES PARA LA DIFUSIÓN DE INFORMACIÓN DE LAS ACCIONES DE GOBIERNO EN DIFERENTES MEDIOS DE COMUNICACIÓN, SOBRE LOS PROGRAMAS Y PROYECTOS PROPUESTOS Y EN EJECUCIÓN DEL PLAN DE DESARROLLO 2016-2019 DEL MUNICIPIO DE ITAGUI</t>
  </si>
  <si>
    <t xml:space="preserve">Omar Ramiro Ochoa Romero                        Secretario de Salud y Proteccion Social     omar.ochoa@itagui.gov.co       </t>
  </si>
  <si>
    <t>Horacio Hoyos Alzate                                                 - Secretario de Despacho- Secretaria General - horacio.hoyos@itagui.gov.co; ext 3083</t>
  </si>
  <si>
    <t xml:space="preserve">Jorge Eliecer Echeverri Jaramillo    Secretario de Hacienda (E) </t>
  </si>
  <si>
    <t>Veronica Vanesa Martinez Tobon        Subsecretaria de Atencion Social   Veronica.martinez@itagui.gov.co</t>
  </si>
  <si>
    <t>Veronica Londoño VeleZ                                      Jefe Oficina de Comunicaciones   veronica.londoño@itagui.gov.co</t>
  </si>
  <si>
    <t>ENERO 2019</t>
  </si>
  <si>
    <t>PRESTACION DE SERVICIOS DE APOYO A LA GESTION PARA POSIBILITAR LAS PRESENTACIONES ARTISTICAS DE LA SECRETARIA DE PARTICIPACION E INCLUSUIN SOCIAL DURANTE EL AÑO 2018</t>
  </si>
  <si>
    <t>Lucas Espinosa Toro                                     Subsecretario de Salud   lucas.espinosa@itagui.gov.co</t>
  </si>
  <si>
    <t>Patricia Isaza Orduz                                      Secretaria de Participacion e Inclusion  Social gloria.isaza@itagui.gov.co</t>
  </si>
  <si>
    <t>Javier Hernandez Hernandez                             Jefe de Oficina de Control Interno de Gestion   javier.hernandez@itagui.gov.co</t>
  </si>
  <si>
    <t>Camilo  Valencia Davila                          Subdirector de Proyectos y Gestion de Recursos  camilo.valencia@itagui.gov.co</t>
  </si>
  <si>
    <t>82121500                        82101600                 82101800</t>
  </si>
  <si>
    <t>DESARROLLAR LOS PROGRAMAS Y ACTIVIDADES DE INTERES PUBLICO PARA LA PROMOCION, EL FOMENTO Y LA FORMACION INTEGRAL DE NIÑOS, NIÑAS Y JOVENES ADOLESCENTES EN EDADES ENTRE LOS 5 A 17 AÑOS DEL MUNICIPIO DE ITAGUI, COMO BENEFICIARIOS DE LAS ESCUELAS SOCIO DEPORTIVAS DEL REAL MADRID EN CONVENIO SUSCRITO CON LA FUNDACION CONCIVICA</t>
  </si>
  <si>
    <t>10 MESES Y 15 DIAS</t>
  </si>
  <si>
    <t>CONTRATOS ESAL DECRETO 092/2017</t>
  </si>
  <si>
    <t>Recursos Propios y SGP</t>
  </si>
  <si>
    <t>Jorge Garces Vasquez     Secretario de Deporte y Recreacion   jorge.garces@itagui.gov.co</t>
  </si>
  <si>
    <t>81111500                81112200</t>
  </si>
  <si>
    <t>80111504                                         95122306                           60103704</t>
  </si>
  <si>
    <t>76111500                          90101700</t>
  </si>
  <si>
    <t>85121608                   93141511</t>
  </si>
  <si>
    <t>MANTENIMIENTO PREVENTIVO Y CORRECTIVO  PARA LOS ASCENSORES DE LOS EDIFICIOS ADMINISTRATIVOS DE LA ALCALDIA DEL MUNICIPIO DE ITAGUI</t>
  </si>
  <si>
    <t>PROPIOS</t>
  </si>
  <si>
    <t>MAURICIO CHAVERRA MONSALVE                                 Secretario de Infraestructura</t>
  </si>
  <si>
    <t>811015  811017</t>
  </si>
  <si>
    <t>CONSULTORÍA PARA FORTALECIMIENTO Y OPTIMIZACIÓN DE  LA OPERACIÓN DE LOS SISTEMAS DE  ACUEDUCTOS EXISTENTES EN LAS ZONA RURAL Y PERIURBANAS DEL MUNICIPIO DE ITAGÜÍ.</t>
  </si>
  <si>
    <t>CONCURSO DE MERITOS</t>
  </si>
  <si>
    <t>ESPECIFICA</t>
  </si>
  <si>
    <t>CONSULTORÍA PARA COMPLEMENTACIÓN DE LOS DISEÑOS DE LOS SISTEMAS DE ACUEDUCTO Y ALCANTARILLADO, PARA EL MEJORAMIENTO DE LA PRESTACIÓN DEL SERVICIO PÚBLICO DE AGUA POTABLE Y SANEAMIENTO BÁSICO DEL MUNICIPIO DE ITAGÜÍ.</t>
  </si>
  <si>
    <t>CONSTRUCCION Y MANTENIMIENTO DE ANDENES Y MUROS DE CONTENCION EN EL AREA RURAL Y URBANA DEL MUNICIPIO DE ITAGUI</t>
  </si>
  <si>
    <t>7 MESES</t>
  </si>
  <si>
    <t>INTERVENTORÍA TÉCNICA, ADMINISTRATIVA Y FINANCIERA AL  CONTRATO DE CONSTRUCCION Y MANTENIMIENTO DE ANDENES Y MUROS DE CONTENCION EN EL AREA RUAL Y URBANA DEL MUNICIPIO DE ITAGUI</t>
  </si>
  <si>
    <t>CONSTRUCCION  Y MANTENIMEINTO DE ESCENARIOS DEPORTIVOS, PARQUES  Y GIMNASIOS AL AIRE LIBRE EN EL MUNICIPIO DE ITAGUI</t>
  </si>
  <si>
    <t>SELECCIÓN ABREVIADA</t>
  </si>
  <si>
    <t>INTERVENTORÍA TÉCNICA, ADMINISTRATIVA Y FINANCIERA AL  CONSTRUCCION  Y MANTENIMEINTO DE ESCENARIOS, PARQUES  Y GIMNASIOS AL AIRE LIBRE EN EL MUNICIPIO DE ITAGUI.</t>
  </si>
  <si>
    <t>GERENCIAR, COORDINAR Y REALIZAR LAS ACTIVIDADES INHERENTES A LA ADQUISICIÓN DE LOS INMUEBLES Y MEJORAS PARA LA EJECUCIÓN DEL PROYECTO DEL INTERCAMBIO VIAL DE LA CARRERA 50A CON CALLES 36 Y 37B, MUNICIPIO DE ITAGÜÍ</t>
  </si>
  <si>
    <t>721411 721527</t>
  </si>
  <si>
    <t>CONSTRUCCIÓN Y REHABILITACIÓN DE REDES DE ALCANTARILLADO Y SISTEMA DE ACUEDUCTO EN ALGUNAS ZONAS RURALES Y URBANAS DEL MUNICIPIO DE ITAGÜÍ</t>
  </si>
  <si>
    <t>INTERVENTORIA TECNICA, ADMINISTRATIVA, FINANCIERA Y AMBIENTAL PARA LAS OBRAS DE CONSTRUCCIÓN Y REHABILITACIÓN DE REDES DE ALCANTARILLADO Y SISTEMA DE ACUEDUCTO EN ALGUNAS ZONAS RURALES Y URBANAS</t>
  </si>
  <si>
    <t>REHABILITACION Y SEÑALIZACION DE LAS VIAS  EN EL MUNICIPIO DE ITAGUI Y DEMAS OBRAS COMPLEMENTARIAS QUE SE REQUIERAN</t>
  </si>
  <si>
    <t>INTERVENTORIA TECNICA, ADMINISTRATIVA, FINANCIERA Y AMBIENTAL PARA LAS OBRAS DE REHABILITACION Y SEÑALIZACION DE LAS VIAS  EN EL MUNICIPIO DE ITAGUI Y DEMAS OBRAS COMPLEMENTARIAS QUE SE REQUIERAN</t>
  </si>
  <si>
    <t>PRESTACIÓN DE SERVICIOS PROFESIONALES DE ASESORÍA, ACOMPAÑAMIENTO Y APOYO JURÍDICO EN LOS PROCESOS, PROGRAMAS Y PROYECTOS DESARROLLADOS POR LA SECRETARÍA DE INFRAESTRUCTURA</t>
  </si>
  <si>
    <t>PRESTACIÓN DE SERVICIOS PROFESIONALES DE ASESORÍA, ACOMPAÑAMIENTO Y APOYO COMO INGENIERO CIVIL  EN LOS PROCESOS, PROGRAMAS Y PROYECTOS DESARROLLADOS POR LA SECRETARÍA DE INFRAESTRUCTURA</t>
  </si>
  <si>
    <t>CONSTRUCCION  DE LA FASE 1 DE LA NUEVA SEDE DE LA E.S.E HOSPITAL DEL SUR EN EL BARRIO SANTA MARIA DEL MUNICIPIO DE ITAGÜÍ</t>
  </si>
  <si>
    <t>INTERVENTORIA TECNICA, ADMINISTRATIVA, FINANCIERA Y AMBIENTAL PARA LA CONSTRUCCION  DE LA FASE 1 DE LA NUEVA SEDE DE LA E.S.E HOSPITAL DEL SUR EN EL BARRIO SANTA MARIA DEL MUNICIPIO DE ITAGÜÍ</t>
  </si>
  <si>
    <t>CONSTRUCCION, REHABILITACIÓN Y SEÑALIZACIÓN DE ANDENES Y VIAS METROPOLITANAS Y LA IMPLEMENTACIÓN DE CICLORUTA EN EL MUNICIPIO DE ITAGUI</t>
  </si>
  <si>
    <t>INTERVENTORIA TECNICA, ADMINISTRATIVA, FINANCIERA Y AMBIENTAL PARA LA CONSTRUCCION, REHABILITACIÓN Y SEÑALIZACIÓN DE ANDENES Y VIAS METROPOLITANAS Y LA IMPLEMENTACIÓN DE CICLORUTA EN EL MUNICIPIO DE ITAGUI</t>
  </si>
  <si>
    <t>CONSTRUCCION DEL CENTRO DE DESARROLLO CULTURAL AMBIENTAL EL CARIBE DEL MUNICIPIO DE ITAGÜÍ</t>
  </si>
  <si>
    <t>INTERVENTORIA TECNICA, ADMINISTRATIVA, FINANCIERA Y AMBIENTAL PARA LA CONSTRUCCION DEL CENTRO DE DESARROLLO CULTURAL AMBIENTAL EL CARIBE DEL MUNICIPIO DE ITAGÜÍ</t>
  </si>
  <si>
    <t>MANTENIMIENTO PREVENTIVO Y OPERACIÓN DE LOS EFECTOS DE AGUA PARQUE CHIMENEAS</t>
  </si>
  <si>
    <t>ALUMBRADO NAVIDEÑO</t>
  </si>
  <si>
    <t>CONSTRUCCIÓN Y MANTENIMIENTO DE OBRAS HIDRAÚLICAS EN LOS CAUCES Y MARGENES DE LAS DIFERENTES  QUEBRADAS DEL MUNICIPIO DE ITAGÜÍ</t>
  </si>
  <si>
    <t>ADECUACIÓN Y MANTENIMIENTO EN INSTITUCIONES EDUCATIVAS, EDIFICIOS ADMINISTRATIVOS, EQUIPAMIENTOS DE SEGURIDAD, CULTURALES, DEPORTIVOS, RECREATIVOS Y PARQUES INFANTILES DEL MUNICIPIO DE ITAGÜÍ</t>
  </si>
  <si>
    <t>CONSTRUCCION Y ADECUACION DEL PARQUE LINEAL DOÑA MARIA</t>
  </si>
  <si>
    <t>CONSTRUCCION, MEJORAMIENTO Y ADECUACION DEL ESPACIO PUBLICO</t>
  </si>
  <si>
    <t>ADQUISICION DE INMUEBLES Y MEJORAS PARA LA EJECUCION DE PROYECTOS INHERENTES A LA SECRETARIA DE INFRAESTRUCTURA</t>
  </si>
  <si>
    <t>60 Dias</t>
  </si>
  <si>
    <t>Recursos propio</t>
  </si>
  <si>
    <t>N/A</t>
  </si>
  <si>
    <t xml:space="preserve">JAVIER HERNANDEZ HERNANDEZ
javier.hernandez@itagui.gov.co
3737676 ext.1421  - 1246
</t>
  </si>
  <si>
    <t>80111707, 80111622, 80111701, 80111604, 86101810</t>
  </si>
  <si>
    <t>Oscar Muñoz Vasquez     Secretario Juridico  oscar.vasquez@itagui.gov.co</t>
  </si>
  <si>
    <t>81111500                       81112200</t>
  </si>
  <si>
    <t>86141500               86131900</t>
  </si>
  <si>
    <t>PRESTAR SERVICIOS PROFESIONALES PARA EL APOYO PEDAGÓGICO A LOS ESTUDIANTES EN CONDICIÓN DE DISCAPACIDAD Y CON CAPACIDADES O CON TALENTOS EXCEPCIONALES, POR MEDIO DEL GRUPO INTERDISCIPLINARIO UNIDAD DE ATENCIÓN INTEGRAL UAI CON ÉNFASIS EN PEDAGOGÍA Y ESTRATEGIAS DE PERMANENCIA, PARA LAS 24 INSTITUCIONES EDUCATIVAS OFICIALES DEL MUNICIPIO DE ITAGÜÍ, REPORTADOS EN LA MATRÍCULA DEL AÑO 2018</t>
  </si>
  <si>
    <t>PRESTACION DE SERVICIOS PROFESIONALES PARA REALIZAR ACTIVIDADES DE PROMOCION Y PREVENCION EN SALUD, INSPECCION Y VIGILANCIA SANITARIA A FACTORES DE RIESGO ASOCIADOS AL AMBIENTE ESPECIALMENTE LOS VINCULADOS GENERADORES DE RESIDUOS PELIGROSOS (PARQUEADEROS, CENTROS DE DIAGNOSTICO AUTOMOTOR, LAVADEROS DE CARROS Y SIMILARES) Y AGUAS DE USO RECREATIVO.</t>
  </si>
  <si>
    <t>10 MESES, 20 DIAS</t>
  </si>
  <si>
    <t>80101507,
81111507</t>
  </si>
  <si>
    <t xml:space="preserve">CONTRATO DE PRESTACIÓN DE SERVICIOS PROFESIONALES PARA LA ACTUALIZACIÓN, SOPORTE, MANTENIMIENTO DEL SISTEMA DE INFORMACIÓN " DINÁMICA GERENCIAL ALCALDIAS" </t>
  </si>
  <si>
    <t>11 meses y 21 días</t>
  </si>
  <si>
    <t>Recursos propios (01)</t>
  </si>
  <si>
    <t>Jorge Guarín (jorge.guarin@itagui.gov.co. Tel. 2773622</t>
  </si>
  <si>
    <t>441015 
 811124
731519
551015</t>
  </si>
  <si>
    <t xml:space="preserve">"IMPRESIÓN Y COPIADO BAJO LA MODALIDAD DE OUTSOURCING PARA ATENDER LAS NECESIDADES PROPIAS DE LAS DIFERENTES SECRETARIAS DE LA ADMINISTRACION MUNICIPAL" Y EL SERVICIO DE PRODUCCIÓN DE MATERIAL LITOGRÁFICO DE IMPRESIÓN Y DIAGRAMACIÓN DE PIEZAS PUBLICITARIAS </t>
  </si>
  <si>
    <t>Mariana Penagos (mariana.penagos@itagui.gov.co. Ext. 1363)</t>
  </si>
  <si>
    <t>Julio Perez Bermudez (julio.perez@itagui.gov.co. Ext. 1042)</t>
  </si>
  <si>
    <t>ADQUISICIÓN DE UN CERTIFICADO DIGITAL SSL SECURE SITE UN CERTIFICADO DIGITAL SSL SECURE SITE PRO CON EV (SECURE SOCKETS LAYER), UNA FIRMA DIGITAL EN DISPOSITIVO CRIPTOGRAFICO  (USB) Y LA RENOVACIÓN SERVICIO DE SOPORTE Y MANTENIMIENTO ESPECIALIZADO SOBRE EL COMPONENTE DE FIRMA Y ESTAMPA PARA EL MUNICIPIO DE ITAGÜÍ.</t>
  </si>
  <si>
    <t>PRESTACIÓN DE LOS SERVICIOS PROFESIONALES DE CALIFICACIÓN DE RIESGOS CREDITICIO DE LA CAPACIDAD DE PAGO DE CORTO Y LARGO PLAZO DEL MUNICIPIO DE ITAGÜÍ (DENOMINADA TÉCNICAMENTE CALIFICACIÓN NACIONAL DE LARGO Y CORTO PLAZO PARA SUS PASIVOS FINANCIEROS)</t>
  </si>
  <si>
    <t>Diana Montoya (diana.montoya@itagui.gov.co. Ext. 1532)</t>
  </si>
  <si>
    <t>SUBASTA</t>
  </si>
  <si>
    <t>Adquirir dotación para los botiquines y el puesto de primeros auxilios de la administración municipal de Itagüí vigencia 2018</t>
  </si>
  <si>
    <t>Recarga y mantenimiento de los extintores existentes y adquisición de nuevos extintores y de bases de piso para extintor  para uso de la administración municipal de Itagüí. Vigencia 2018</t>
  </si>
  <si>
    <t>Adquisición de elementos de protección personal y equipos de seguridad para los empleados con funciones misionales en el marco  del plan de seguridad y salud en el trabajo de la administración municipal de Itagüí vigencia 2018</t>
  </si>
  <si>
    <t xml:space="preserve">Adquisición de un luxómetro y un dosímetro para valoración cuantitativa del riesgo por exposición a factores de riesgo físicos (iluminación y ruido) de los empleados con funciones misionales </t>
  </si>
  <si>
    <t>Adquisición de sillas, reposapiés y mobiliario ergonómico para empleados con enfermedades laborales diagnosticadas y empleados que se encuentran en tratamiento por trastornos musculo esqueléticos y demás empleados de la administración municipal</t>
  </si>
  <si>
    <t>enero</t>
  </si>
  <si>
    <t>PRESTACION DE SERVICIOS PROFESIONALES PARA APOYAR LOS PROCESOS DE LA AUDITORIA INTERNA EL CONTROL Y EL SEGUIMIENTO A LA GESTION DE LA ADMINISTRACION MUNICIPAL A TRAVES DE LA OFICINA DE CONTROL INTERNO DE GESTION DEL MUNICIPIO DE ITAGUI</t>
  </si>
  <si>
    <t>PRESTACION DE SERVICIOS PROFESIONALES PARA FORTALECER LOS DIVERSOS MODELOS Y ENFOQUES PEDAGOGICOS QUE ACTUALMENTE ESTAN IMPLEMENTADOS EN LAS INSTITUCIONES EDUCATIVAS OFICIALES DE ITAGUI, MEDIANTE LA IMPLEMENTACION DE ESTRATEGIAS Y PROCESOS DE APOYO A LA GESTION DE LA INNOVACION EDUCATIVA CON USO DE TECNOLOGIAS DIGITALES, EN LAS 24 INSTITUCIONES EDUCATIVAS OFICIALES DEL MUNICIPIO DE ITAGUI</t>
  </si>
  <si>
    <t>81161501                  86141703</t>
  </si>
  <si>
    <t>PRESTACION DE SERVICIOS PROFESIONALES DE ASESORIA, ACOMPAÑAMIENTO Y APOYO JURIDICO EN LOS PROCESOS, PROGRAMAS Y PROYECTOS DESARROLLADOS POR LA SECRETARIA DE INFRAESTRUCTURA</t>
  </si>
  <si>
    <t>PRESTACION DE SERVICIOS PROFESIONALES PARA LA ASESORIA Y SEGUIMIENTO DE LA EJECUCION DEL FONSET (FONDOS TERRITORIALES DE SEGURIDAD Y CONVIVENCIA CIUDADANA)</t>
  </si>
  <si>
    <t xml:space="preserve">PRESTACION DE SERVICIOS PROFESIONALES PARA DESARROLLAR ACTIVIDADES SOCIO-OCUPACIONALES Y MANTENIMIENTO DE HABILIDADES PEDAGOGICAS PARA LA POBLACION CON DISCAPACIDAD SEVERA, NO INTEGRABLE AL AULA </t>
  </si>
  <si>
    <t>10 meses, 15 dias</t>
  </si>
  <si>
    <t>PRESTACIÓN DE SERVICIOS PROFESIONALES DE ASESORÍA PARA LA IMPLEMENTACIÓN DEL PLAN ESTRATÉGICO DE LAS TECNOLOGÍAS DE LA INFORMACIÓN “PETI"</t>
  </si>
  <si>
    <t>PRESTACION DE SERVICIOS PROFESIONALES, PARA  DESARROLLAR ESTRATEGIAS QUE PROMUEVAN DERECHOS CON ACCIONES AFIRMATIVAS DIRIGIDAS A DIFERENTES GRUPOS POBLACIONALES DEL MUNICIPIO DE ITAGUI</t>
  </si>
  <si>
    <t>PRESTACION DE SERVICIOS PROFESIONALES PARA POSIBILITAR EL DESARROLLO HUMANO Y SOCIAL DE QUINCE (15) PERSONAS EN CONDICION DE DISCAPACIDAD  COGNITIVA Y SINDROME DE DOWN, CON EL FIN DE PROMOVER MEJORES OPORTUNIDADES</t>
  </si>
  <si>
    <t>PRESTACION DE SERVICIOS DE COMUNICACIONINMEDIATA EN PLANES IDEN, PAR LAS SECRETARIAS DEL MUNICIPIO DE ITAGUI</t>
  </si>
  <si>
    <t>PRESTACION DE SERVICIOS PROFESIONALES PARA LA RENOVACION DEL CERTIFICADO DE RESPONSABILIDAD SOCIAL EMPRESARIAL EN EL MUNICIPIO DE ITAGUI</t>
  </si>
  <si>
    <t>ADQUIRIR HERRAMIENTA TECNOLOGICA "ACTAS Y COMPROMISOS" PARA LA ELABORACION, MONITOREO, CONTROL Y GESTION DE LAS ACTAS DERIVADAS DEL PROCESO DE CONTROL INTERNO DE GESTION EN EL MUNICIPIO DE ITAGUI</t>
  </si>
  <si>
    <t>PRESTACION DE SERVICIOS DE APOYO A LA GESTION PARA EL DESARROLLO DE LAS LABORES ADMINISTRATIVAS Y OPERATIVAS EN LA OFICINA DE CONTROL INTERNO DE GESTION, EN EL AVANCE DEL NUEVO MODELO INTEGRADO DE PLANEACION Y GESTION DEL MUNICIPIO DE ITAGUI</t>
  </si>
  <si>
    <t>PRESTACIÓN DE SERVICIOS PROFESIONALES DE INGENIERÍA ESPECIALIZADA PARA EL MANTENIMIENTO, VIGENCIA TECNOLÓGICA Y SOPORTE DE LA INFRAESTRUCTURA ADECUADA PARA LA APLICACIÓN GESTIÓN TRANSPARENTE, SIPLAN, DESARROLLO  Y MANTENIMIENTO DEL MÓDULO DE PROCESOS JUDICIALES</t>
  </si>
  <si>
    <t>1 mes</t>
  </si>
  <si>
    <t>PRESTACION DE SERVICIOS PROFESIONALES PARA REALIZAR LA AUDITORIA DE SEGUIMIENTO AL SISTEMA DE GESTION DE CALIDAD BAJO LAS NORMAS NTCGP:1000:2009 Y LA ISO 9001:2015, EN EL MUNICIPIO DE ITAGUI</t>
  </si>
  <si>
    <t>81111500                 81112200</t>
  </si>
  <si>
    <t>93141501                      93141506</t>
  </si>
  <si>
    <t>93141501                 93141506</t>
  </si>
  <si>
    <t>2 MESES</t>
  </si>
  <si>
    <t xml:space="preserve">10 MESES Y 15 DIAS </t>
  </si>
  <si>
    <t>PRESTACION DE SERVICIOS PROFESIONALES COMO APOYO PARA LA EJECUCION DE ESTRATEGIAS PARA EL SEGUIMIENTO Y EVALUACION DEL SISTEMA DE CONTROL INTERNO DE GESTION DEL MUNICIPIO DE ITAGUI</t>
  </si>
  <si>
    <t>PRESTACION DE SERVICIOS DE APOYO A LA GESTION PARA POSIBILITAR LAS PRESENTACIONES ARTISTICAS Y CULTURALES DE LA SECRETARIA DE PARTICIPACION E INCLUSION SOCIAL, PARA EXALTAR LA LABOR DE LAS MUJERES Y DE LA POBLACION ETNICA DEL MUNICIPIO DE ITAGUI</t>
  </si>
  <si>
    <t>PRESTACION DE SERVICIOS  DE APOYO A LA GESTION PARA LA EJECUCION DEL "PROYECTO DANZA PARA TODOS" EN EL MARCO DE LA CONVOCATORIA 2018 PARA COFINANCIACION DE DOCENTES SUSCRITO CON EL INSTITUTO DE CULTURA Y PATRIMONIO DE ANTIOQUIA (ICPA)</t>
  </si>
  <si>
    <t>PRESTACIÓN DE SERVICIO PÚBLICO E INTEGRAL DEL RIESGO CONTRA INCENDIO, ATENCIÓN Y PREVENCIÓN DE EXPLOSIONES, DERRUMBES, INUNDACIONES, DESLIZAMIENTOS Y DEMÁS CALAMIDADES CONEXAS QUE SE PRESENTEN EN EL MUNICIPIO DE ITAGÜÍ</t>
  </si>
  <si>
    <t>PRESTACIÓN DE SERVICIOS DE APOYO A LA GESTIÓN PARA REALIZAR ACTIVIDADES LOGÍSTICAS Y ASISTENCIALES AL MUNICIPIO DE ITAGÜÍ</t>
  </si>
  <si>
    <t>JAVIER HERNANDEZ HERNANDEZ
javier.hernandez@itagui.gov.co
3737676 ext.1421  - 1246</t>
  </si>
  <si>
    <t>4 MESES</t>
  </si>
  <si>
    <t>Recursos Propios Cofinanciados</t>
  </si>
  <si>
    <t>92101500                92111500</t>
  </si>
  <si>
    <t>92101601                       92101602</t>
  </si>
  <si>
    <t>86121504                        83121703</t>
  </si>
  <si>
    <t>86131901                     86131902</t>
  </si>
  <si>
    <t>93141501                93141506</t>
  </si>
  <si>
    <t>subasta</t>
  </si>
  <si>
    <t>43211507                 43212100                  43191508                             56101504                         45111609</t>
  </si>
  <si>
    <t>adquisicion de equipos de computo, software y  lincencia , video beam,  telefonos inalambricos y sillas ergonomicas para la oficina de control interno de gestion</t>
  </si>
  <si>
    <t>PRESTACION DE SERVICIOS PARA MANTENIMIENTO Y REVISION DEL SISTEMA DE ORGANIZACIÓN DE TURNOS DE LA OFICINA DE COBRO COACTIVO, IMPLEMENTADO CON EL FIN DE MEJORAR EL SERVICIO PRESTADO A LOS SONTRIBUYENTES EN LA ADMINISTRACION MUNICIPAL DE ITAGUI</t>
  </si>
  <si>
    <t>PRESTACION DE SERVICIOS PROFESIONALES PARA LA GESTION DE LA SECRETARIA DE SALUD Y PROTECCION SOCIAL DE MANERA ESPECIFICA EN EL APOYO A LOS PROCESOS DE AUDITORIA MEDICA A LA PRESTACION DE SEVICIOS DE SALUD</t>
  </si>
  <si>
    <t>PRESTACION DE SERVICIOS DE APOYO A LA GESTION, POR PARTE DE LA DEFENSA CIVIL PARA REALIZAR EL ACOMPAÑAMIENTO COMUNITARIO A EVENTOS, CAPACITACIONES EN MATERIA DE REDUCCION, MITIGACION Y CONOCIMIENTO DEL RIESGO, ACTIVIDADES MASIVAS QUE CONSIDERE EL CONSEJO MUNICIPAL DE GESTION DEL RIESGO DEL MUNICIPIO DE ITAGUI</t>
  </si>
  <si>
    <t>PRESTACION DE SERVICIOS DE APOYO A LA GESTION PARA REALIZAR ACTIVIDADES DEL PLAN DE BIENESTAR DOCENTE DE LA SECRETARIA DE EDUCACION Y CULTURA DEL MUNICIPIO DE ITAGUI</t>
  </si>
  <si>
    <t>PRESTACION DE SERVICIOS DE APOYO A LA GESTION PARA LAS PRESENTACIONES ARTISTICAS MENSUALES DEL EVENTO AÑORANZAS, EN ENCUENTROS CULTURALES, PARA EXALTAR LA POBLACION ADULTA MAYOR DEL MUNICIPIO DE ITAGUI</t>
  </si>
  <si>
    <t>90131500                 90151802</t>
  </si>
  <si>
    <t xml:space="preserve"> 81111500                               81111600                81112200</t>
  </si>
  <si>
    <t xml:space="preserve">“PRESTACIÓN DE SERVICIOS PROFESIONALES PARA APOYAR LOS PROCESOS DE LA AUDITORIA INTERNA, EL CONTROL Y EL SEGUIMIENTO A LA GESTIÓN CONTABLE, FINANCIERA, PRESUPUESTAL Y DE CONTROL FISCAL INTERNO DE LA ADMINISTRACIÓN MUNICIPAL A TRAVÉS DE LA OFICINA DE CONTROL INTERNO DE GESTIÓN DEL MUNICIPIO DE ITAGÜÍ”
</t>
  </si>
  <si>
    <t>80141607                    80141902</t>
  </si>
  <si>
    <t>93141514 </t>
  </si>
  <si>
    <t>PRESTACIÓN DE SERVICIOS DE APOYO A LA GESTIÓN EN ACTIVIDADES OPERATIVAS Y ADMINISTRATIVAS PROPIAS DEL SISTEMA DE GESTIÓN FISCAL  DE LA SECRETARIA DE HACIENDA</t>
  </si>
  <si>
    <t>Recursos propios</t>
  </si>
  <si>
    <t xml:space="preserve">prestación de servicios profesionales en actividades propias de verificación y  sustanciación a los estados de cuenta de los derechos de señalización y sistematización generados a los vehículos matriculados en la secretaría de movilidad del municipio de itagüí </t>
  </si>
  <si>
    <t>prestación de servicios profesionales en acompañamiento y asesoría para el seguimiento, análisis y evaluación del desempeño de actividades criticas del proceso de adquisiciones de la entidad, dentro del marco de  gestión de la calidad</t>
  </si>
  <si>
    <t>PRESTACIÓN DE SERVICIOS PROFESIONALES DE ASESORÍA Y ACOMPAÑAMIENTO A LOS PROCESOS DE PREPARACIÓN, REVISIÓN, ANÁLISIS Y PRESENTACIÓN DE INFORMACIÓN CONTABLE, TRIBUTARIA Y PRESUPUESTAL DEL MUNICIPIO DE ITAGUI</t>
  </si>
  <si>
    <t>93151600                   84111500</t>
  </si>
  <si>
    <t>PRESTACIÓN DE SERVICIOS PROFESIONALES EN ASESORÍA Y ACOMPAÑAMIENTO A LAS ACTIVIDADES PROPIAS DE SUSTANCIACIÓN, TRÁMITE Y PROYECCIÓN DE ACTUACIONES EN GENERAL, EN LOS PROCESOS SEGUIDOS POR LA SUBSECRETARÍA DE GESTIÓN DE RENTAS Y LA OFICINA DE FISCALIZACIÓN, CONTROL Y COBRO PERSUASIVO DEL MUNICIPIO DE ITAGÜÍ</t>
  </si>
  <si>
    <t>93151500                        93151600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</si>
</sst>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quot;$&quot;\ * #,##0.00_);_(&quot;$&quot;\ * \(#,##0.00\);_(&quot;$&quot;\ * &quot;-&quot;??_);_(@_)"/>
    <numFmt numFmtId="165" formatCode="_(&quot;$&quot;\ * #,##0_);_(&quot;$&quot;\ * \(#,##0\);_(&quot;$&quot;\ * &quot;-&quot;??_);_(@_)"/>
    <numFmt numFmtId="166" formatCode="_-[$$-240A]\ * #,##0_-;\-[$$-240A]\ * #,##0_-;_-[$$-240A]\ * &quot;-&quot;_-;_-@_-"/>
    <numFmt numFmtId="167" formatCode="[$$-240A]#,##0"/>
  </numFmts>
  <fonts count="12" x14ac:knownFonts="1">
    <font>
      <sz val="11"/>
      <color theme="1"/>
      <name val="Calibri"/>
      <family val="2"/>
      <scheme val="minor"/>
    </font>
    <font>
      <sz val="11"/>
      <color indexed="8"/>
      <name val="Calibri"/>
      <family val="2"/>
    </font>
    <font>
      <b/>
      <sz val="11"/>
      <color indexed="8"/>
      <name val="Calibri"/>
      <family val="2"/>
    </font>
    <font>
      <b/>
      <sz val="11"/>
      <name val="Calibri"/>
      <family val="2"/>
    </font>
    <font>
      <i/>
      <sz val="12"/>
      <color indexed="8"/>
      <name val="Arial"/>
      <family val="2"/>
    </font>
    <font>
      <sz val="12"/>
      <color indexed="8"/>
      <name val="Arial"/>
      <family val="2"/>
    </font>
    <font>
      <sz val="11"/>
      <color theme="1"/>
      <name val="Calibri"/>
      <family val="2"/>
      <scheme val="minor"/>
    </font>
    <font>
      <sz val="11"/>
      <color theme="0"/>
      <name val="Calibri"/>
      <family val="2"/>
      <scheme val="minor"/>
    </font>
    <font>
      <u/>
      <sz val="11"/>
      <color theme="10"/>
      <name val="Calibri"/>
      <family val="2"/>
      <scheme val="minor"/>
    </font>
    <font>
      <b/>
      <sz val="11"/>
      <color theme="1"/>
      <name val="Calibri"/>
      <family val="2"/>
      <scheme val="minor"/>
    </font>
    <font>
      <sz val="11"/>
      <name val="Calibri"/>
      <family val="2"/>
      <scheme val="minor"/>
    </font>
    <font>
      <sz val="10"/>
      <color theme="1"/>
      <name val="Arial"/>
      <family val="2"/>
    </font>
  </fonts>
  <fills count="4">
    <fill>
      <patternFill patternType="none"/>
    </fill>
    <fill>
      <patternFill patternType="gray125"/>
    </fill>
    <fill>
      <patternFill patternType="solid">
        <fgColor theme="4"/>
      </patternFill>
    </fill>
    <fill>
      <patternFill patternType="solid">
        <fgColor theme="0"/>
        <bgColor indexed="64"/>
      </patternFill>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7" fillId="2" borderId="0" applyNumberFormat="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cellStyleXfs>
  <cellXfs count="73">
    <xf numFmtId="0" fontId="0" fillId="0" borderId="0" xfId="0"/>
    <xf numFmtId="0" fontId="9" fillId="0" borderId="0" xfId="0" applyFont="1" applyAlignment="1"/>
    <xf numFmtId="0" fontId="9" fillId="0" borderId="0" xfId="0" applyFont="1" applyAlignment="1">
      <alignment wrapText="1"/>
    </xf>
    <xf numFmtId="0" fontId="0" fillId="0" borderId="0" xfId="0" applyFont="1" applyAlignment="1">
      <alignment wrapText="1"/>
    </xf>
    <xf numFmtId="0" fontId="0" fillId="0" borderId="1" xfId="0" applyFont="1" applyBorder="1" applyAlignment="1">
      <alignment wrapText="1"/>
    </xf>
    <xf numFmtId="0" fontId="0" fillId="0" borderId="2" xfId="0" applyFont="1" applyBorder="1" applyAlignment="1">
      <alignment wrapText="1"/>
    </xf>
    <xf numFmtId="0" fontId="0" fillId="0" borderId="3" xfId="0" applyFont="1" applyBorder="1" applyAlignment="1">
      <alignment wrapText="1"/>
    </xf>
    <xf numFmtId="0" fontId="0" fillId="0" borderId="4" xfId="0" applyFont="1" applyBorder="1" applyAlignment="1">
      <alignment wrapText="1"/>
    </xf>
    <xf numFmtId="0" fontId="0" fillId="0" borderId="4" xfId="0" quotePrefix="1" applyFont="1" applyBorder="1" applyAlignment="1">
      <alignment wrapText="1"/>
    </xf>
    <xf numFmtId="0" fontId="8" fillId="0" borderId="4" xfId="2" quotePrefix="1" applyFont="1" applyBorder="1" applyAlignment="1">
      <alignment wrapText="1"/>
    </xf>
    <xf numFmtId="0" fontId="0" fillId="0" borderId="4" xfId="0" applyFont="1" applyBorder="1" applyAlignment="1">
      <alignment vertical="center" wrapText="1"/>
    </xf>
    <xf numFmtId="0" fontId="0" fillId="0" borderId="0" xfId="0" applyFont="1" applyFill="1" applyAlignment="1">
      <alignment wrapText="1"/>
    </xf>
    <xf numFmtId="0" fontId="8" fillId="0" borderId="4" xfId="2" applyFont="1" applyBorder="1" applyAlignment="1">
      <alignment horizontal="center" wrapText="1"/>
    </xf>
    <xf numFmtId="165" fontId="0" fillId="0" borderId="4" xfId="0" applyNumberFormat="1" applyFont="1" applyBorder="1" applyAlignment="1">
      <alignment wrapText="1"/>
    </xf>
    <xf numFmtId="165" fontId="0" fillId="0" borderId="4" xfId="0" applyNumberFormat="1" applyFont="1" applyBorder="1" applyAlignment="1">
      <alignment horizontal="right" wrapText="1"/>
    </xf>
    <xf numFmtId="0" fontId="0" fillId="0" borderId="5" xfId="0" applyFont="1" applyBorder="1" applyAlignment="1">
      <alignment wrapText="1"/>
    </xf>
    <xf numFmtId="14" fontId="0" fillId="0" borderId="6" xfId="0" applyNumberFormat="1" applyFont="1" applyBorder="1" applyAlignment="1">
      <alignment horizontal="right" wrapText="1"/>
    </xf>
    <xf numFmtId="0" fontId="0" fillId="0" borderId="0" xfId="0" applyFont="1"/>
    <xf numFmtId="0" fontId="7" fillId="2" borderId="1" xfId="1" applyFont="1" applyBorder="1" applyAlignment="1">
      <alignment wrapText="1"/>
    </xf>
    <xf numFmtId="0" fontId="7" fillId="2" borderId="8" xfId="1" applyFont="1" applyBorder="1" applyAlignment="1">
      <alignment horizontal="left" wrapText="1"/>
    </xf>
    <xf numFmtId="0" fontId="7" fillId="2" borderId="2" xfId="1" applyFont="1" applyBorder="1" applyAlignment="1">
      <alignment wrapText="1"/>
    </xf>
    <xf numFmtId="0" fontId="0" fillId="0" borderId="7" xfId="0" applyFont="1" applyBorder="1" applyAlignment="1">
      <alignment wrapText="1"/>
    </xf>
    <xf numFmtId="0" fontId="0" fillId="0" borderId="9" xfId="0" applyFont="1" applyBorder="1" applyAlignment="1">
      <alignment wrapText="1"/>
    </xf>
    <xf numFmtId="0" fontId="0" fillId="0" borderId="6" xfId="0" applyFont="1" applyBorder="1" applyAlignment="1">
      <alignment wrapText="1"/>
    </xf>
    <xf numFmtId="0" fontId="7" fillId="2" borderId="1" xfId="1" applyFont="1" applyBorder="1" applyAlignment="1">
      <alignment horizontal="left" wrapText="1"/>
    </xf>
    <xf numFmtId="0" fontId="7" fillId="2" borderId="8" xfId="1" applyFont="1" applyBorder="1" applyAlignment="1">
      <alignment wrapText="1"/>
    </xf>
    <xf numFmtId="0" fontId="7" fillId="2" borderId="8" xfId="1" applyFont="1" applyBorder="1" applyAlignment="1">
      <alignment horizontal="center" vertical="center" wrapText="1"/>
    </xf>
    <xf numFmtId="0" fontId="7" fillId="2" borderId="2" xfId="1" applyFont="1" applyBorder="1" applyAlignment="1">
      <alignment horizontal="center" vertical="center" wrapText="1"/>
    </xf>
    <xf numFmtId="0" fontId="0" fillId="0" borderId="3" xfId="0" applyFont="1" applyBorder="1" applyAlignment="1">
      <alignment horizontal="center" vertical="center" wrapText="1"/>
    </xf>
    <xf numFmtId="0" fontId="0" fillId="0" borderId="7" xfId="0" applyFont="1" applyFill="1" applyBorder="1" applyAlignment="1">
      <alignment horizontal="left" vertical="center" wrapText="1"/>
    </xf>
    <xf numFmtId="0" fontId="0" fillId="0" borderId="7" xfId="0" applyFont="1" applyBorder="1" applyAlignment="1">
      <alignment horizontal="center" vertical="center" wrapText="1"/>
    </xf>
    <xf numFmtId="166" fontId="0" fillId="0" borderId="7" xfId="0" applyNumberFormat="1" applyFont="1" applyFill="1" applyBorder="1" applyAlignment="1">
      <alignment horizontal="right" vertical="center"/>
    </xf>
    <xf numFmtId="0" fontId="0" fillId="3" borderId="4" xfId="0" applyFont="1" applyFill="1" applyBorder="1" applyAlignment="1">
      <alignment horizontal="center" wrapText="1"/>
    </xf>
    <xf numFmtId="0" fontId="10" fillId="0" borderId="10" xfId="0" applyFont="1" applyFill="1" applyBorder="1" applyAlignment="1">
      <alignment horizontal="left" vertical="center" wrapText="1"/>
    </xf>
    <xf numFmtId="0" fontId="0" fillId="0" borderId="4" xfId="0" applyFont="1" applyBorder="1" applyAlignment="1">
      <alignment horizontal="center" vertical="center" wrapText="1"/>
    </xf>
    <xf numFmtId="0" fontId="10" fillId="0" borderId="7" xfId="0" applyFont="1" applyFill="1" applyBorder="1" applyAlignment="1">
      <alignment horizontal="left" vertical="center" wrapText="1"/>
    </xf>
    <xf numFmtId="0" fontId="10" fillId="0" borderId="7" xfId="0" applyFont="1" applyFill="1" applyBorder="1" applyAlignment="1">
      <alignment vertical="center" wrapText="1"/>
    </xf>
    <xf numFmtId="0" fontId="0" fillId="3" borderId="4" xfId="0" applyFont="1" applyFill="1" applyBorder="1" applyAlignment="1">
      <alignment horizontal="center" vertical="center" wrapText="1"/>
    </xf>
    <xf numFmtId="0" fontId="10" fillId="0" borderId="0" xfId="0" applyFont="1" applyFill="1" applyAlignment="1">
      <alignment vertical="center" wrapText="1"/>
    </xf>
    <xf numFmtId="0" fontId="10" fillId="0" borderId="7" xfId="0" applyFont="1" applyFill="1" applyBorder="1" applyAlignment="1">
      <alignment horizontal="center" vertical="center"/>
    </xf>
    <xf numFmtId="166" fontId="10" fillId="0" borderId="7" xfId="0" applyNumberFormat="1" applyFont="1" applyFill="1" applyBorder="1" applyAlignment="1">
      <alignment horizontal="right" vertical="center"/>
    </xf>
    <xf numFmtId="0" fontId="0" fillId="0" borderId="7" xfId="0" applyFont="1" applyFill="1" applyBorder="1" applyAlignment="1">
      <alignment horizontal="center" vertical="center"/>
    </xf>
    <xf numFmtId="0" fontId="0" fillId="3" borderId="7"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0" fillId="0" borderId="7" xfId="0" applyFont="1" applyBorder="1" applyAlignment="1">
      <alignment vertical="center" wrapText="1"/>
    </xf>
    <xf numFmtId="167" fontId="0" fillId="0" borderId="7" xfId="0" applyNumberFormat="1" applyFont="1" applyBorder="1" applyAlignment="1">
      <alignment horizontal="center" vertical="center" wrapText="1"/>
    </xf>
    <xf numFmtId="0" fontId="10" fillId="0" borderId="7" xfId="0" applyFont="1" applyFill="1" applyBorder="1" applyAlignment="1">
      <alignment horizontal="center" vertical="center" wrapText="1"/>
    </xf>
    <xf numFmtId="0" fontId="0" fillId="0" borderId="7" xfId="0" applyFont="1" applyBorder="1" applyAlignment="1">
      <alignment horizontal="center" vertical="center"/>
    </xf>
    <xf numFmtId="0" fontId="0" fillId="0" borderId="0" xfId="0" applyFont="1" applyBorder="1" applyAlignment="1">
      <alignment wrapText="1"/>
    </xf>
    <xf numFmtId="166" fontId="0" fillId="0" borderId="0" xfId="0" applyNumberFormat="1" applyFont="1" applyFill="1" applyBorder="1" applyAlignment="1">
      <alignment horizontal="right" vertical="center"/>
    </xf>
    <xf numFmtId="0" fontId="11" fillId="3" borderId="7" xfId="0" applyFont="1" applyFill="1" applyBorder="1" applyAlignment="1">
      <alignment horizontal="center" vertical="center" wrapText="1"/>
    </xf>
    <xf numFmtId="0" fontId="0" fillId="0" borderId="7" xfId="0" applyFont="1" applyFill="1" applyBorder="1" applyAlignment="1">
      <alignment horizontal="justify" vertical="justify" wrapText="1"/>
    </xf>
    <xf numFmtId="49" fontId="0" fillId="0" borderId="7" xfId="0" applyNumberFormat="1" applyFont="1" applyBorder="1" applyAlignment="1">
      <alignment horizontal="center" vertical="center" wrapText="1"/>
    </xf>
    <xf numFmtId="0" fontId="0" fillId="0" borderId="3" xfId="0" applyFont="1" applyBorder="1" applyAlignment="1">
      <alignment horizontal="left" vertical="center" wrapText="1"/>
    </xf>
    <xf numFmtId="14" fontId="0" fillId="0" borderId="7" xfId="0" applyNumberFormat="1" applyFont="1" applyBorder="1" applyAlignment="1">
      <alignment horizontal="center" vertical="center" wrapText="1"/>
    </xf>
    <xf numFmtId="0" fontId="0" fillId="3" borderId="0" xfId="0" applyFont="1" applyFill="1" applyAlignment="1">
      <alignment wrapText="1"/>
    </xf>
    <xf numFmtId="0" fontId="0" fillId="3" borderId="7" xfId="0" applyFont="1" applyFill="1" applyBorder="1" applyAlignment="1">
      <alignment horizontal="left" vertical="center" wrapText="1"/>
    </xf>
    <xf numFmtId="49" fontId="0" fillId="3" borderId="7" xfId="0" applyNumberFormat="1" applyFont="1" applyFill="1" applyBorder="1" applyAlignment="1">
      <alignment horizontal="center" vertical="center" wrapText="1"/>
    </xf>
    <xf numFmtId="0" fontId="10" fillId="3" borderId="7" xfId="0" applyFont="1" applyFill="1" applyBorder="1" applyAlignment="1">
      <alignment horizontal="center" vertical="center"/>
    </xf>
    <xf numFmtId="166" fontId="10" fillId="3" borderId="7" xfId="0" applyNumberFormat="1" applyFont="1" applyFill="1" applyBorder="1" applyAlignment="1">
      <alignment horizontal="right" vertical="center"/>
    </xf>
    <xf numFmtId="166" fontId="0" fillId="3" borderId="7" xfId="0" applyNumberFormat="1" applyFont="1" applyFill="1" applyBorder="1" applyAlignment="1">
      <alignment horizontal="right" vertical="center"/>
    </xf>
    <xf numFmtId="0" fontId="0" fillId="0" borderId="11"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5" xfId="0" applyFont="1" applyFill="1" applyBorder="1" applyAlignment="1">
      <alignment horizontal="justify" vertical="center" wrapText="1"/>
    </xf>
    <xf numFmtId="0" fontId="0" fillId="0" borderId="16"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166" fontId="0" fillId="0" borderId="9" xfId="0" applyNumberFormat="1" applyFont="1" applyBorder="1" applyAlignment="1">
      <alignment wrapText="1"/>
    </xf>
    <xf numFmtId="17" fontId="0" fillId="0" borderId="7" xfId="0" applyNumberFormat="1" applyFont="1" applyBorder="1" applyAlignment="1">
      <alignment horizontal="center" vertical="center" wrapText="1"/>
    </xf>
  </cellXfs>
  <cellStyles count="6">
    <cellStyle name="Énfasis1" xfId="1" builtinId="29"/>
    <cellStyle name="Hipervínculo" xfId="2" builtinId="8"/>
    <cellStyle name="Millares 2" xfId="3"/>
    <cellStyle name="Millares 3" xfId="4"/>
    <cellStyle name="Moneda 2" xfId="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ratacionitagui@itagui.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01"/>
  <sheetViews>
    <sheetView tabSelected="1" topLeftCell="F352" zoomScale="80" zoomScaleNormal="80" zoomScalePageLayoutView="80" workbookViewId="0">
      <selection activeCell="I355" sqref="I355"/>
    </sheetView>
  </sheetViews>
  <sheetFormatPr baseColWidth="10" defaultColWidth="10.85546875" defaultRowHeight="15" x14ac:dyDescent="0.25"/>
  <cols>
    <col min="1" max="1" width="10.85546875" style="3"/>
    <col min="2" max="2" width="25.7109375" style="3" customWidth="1"/>
    <col min="3" max="3" width="66.42578125" style="3" customWidth="1"/>
    <col min="4" max="4" width="17.7109375" style="3" customWidth="1"/>
    <col min="5" max="5" width="17.42578125" style="3" customWidth="1"/>
    <col min="6" max="6" width="20.140625" style="3" customWidth="1"/>
    <col min="7" max="7" width="16.140625" style="3" customWidth="1"/>
    <col min="8" max="8" width="21.28515625" style="3" customWidth="1"/>
    <col min="9" max="9" width="16.42578125" style="3" customWidth="1"/>
    <col min="10" max="10" width="16.140625" style="3" bestFit="1" customWidth="1"/>
    <col min="11" max="11" width="16.7109375" style="3" customWidth="1"/>
    <col min="12" max="12" width="47.140625" style="3" customWidth="1"/>
    <col min="13" max="13" width="14" style="3" customWidth="1"/>
    <col min="14" max="14" width="42.42578125" style="3" customWidth="1"/>
    <col min="15" max="16384" width="10.85546875" style="3"/>
  </cols>
  <sheetData>
    <row r="2" spans="2:9" x14ac:dyDescent="0.25">
      <c r="B2" s="1" t="s">
        <v>20</v>
      </c>
    </row>
    <row r="3" spans="2:9" x14ac:dyDescent="0.25">
      <c r="B3" s="1"/>
    </row>
    <row r="4" spans="2:9" ht="15.75" thickBot="1" x14ac:dyDescent="0.3">
      <c r="B4" s="1" t="s">
        <v>0</v>
      </c>
    </row>
    <row r="5" spans="2:9" x14ac:dyDescent="0.25">
      <c r="B5" s="4" t="s">
        <v>1</v>
      </c>
      <c r="C5" s="5" t="s">
        <v>29</v>
      </c>
      <c r="F5" s="62" t="s">
        <v>27</v>
      </c>
      <c r="G5" s="63"/>
      <c r="H5" s="63"/>
      <c r="I5" s="64"/>
    </row>
    <row r="6" spans="2:9" x14ac:dyDescent="0.25">
      <c r="B6" s="6" t="s">
        <v>2</v>
      </c>
      <c r="C6" s="7" t="s">
        <v>30</v>
      </c>
      <c r="F6" s="65"/>
      <c r="G6" s="66"/>
      <c r="H6" s="66"/>
      <c r="I6" s="67"/>
    </row>
    <row r="7" spans="2:9" x14ac:dyDescent="0.25">
      <c r="B7" s="6" t="s">
        <v>3</v>
      </c>
      <c r="C7" s="8" t="s">
        <v>31</v>
      </c>
      <c r="F7" s="65"/>
      <c r="G7" s="66"/>
      <c r="H7" s="66"/>
      <c r="I7" s="67"/>
    </row>
    <row r="8" spans="2:9" x14ac:dyDescent="0.25">
      <c r="B8" s="6" t="s">
        <v>16</v>
      </c>
      <c r="C8" s="9" t="s">
        <v>32</v>
      </c>
      <c r="F8" s="65"/>
      <c r="G8" s="66"/>
      <c r="H8" s="66"/>
      <c r="I8" s="67"/>
    </row>
    <row r="9" spans="2:9" ht="270" x14ac:dyDescent="0.25">
      <c r="B9" s="6" t="s">
        <v>19</v>
      </c>
      <c r="C9" s="10" t="s">
        <v>372</v>
      </c>
      <c r="F9" s="68"/>
      <c r="G9" s="69"/>
      <c r="H9" s="69"/>
      <c r="I9" s="70"/>
    </row>
    <row r="10" spans="2:9" ht="360" x14ac:dyDescent="0.25">
      <c r="B10" s="6" t="s">
        <v>4</v>
      </c>
      <c r="C10" s="7" t="s">
        <v>33</v>
      </c>
      <c r="F10" s="11"/>
      <c r="G10" s="11"/>
      <c r="H10" s="11"/>
      <c r="I10" s="11"/>
    </row>
    <row r="11" spans="2:9" x14ac:dyDescent="0.25">
      <c r="B11" s="6" t="s">
        <v>5</v>
      </c>
      <c r="C11" s="12" t="s">
        <v>34</v>
      </c>
      <c r="F11" s="62" t="s">
        <v>26</v>
      </c>
      <c r="G11" s="63"/>
      <c r="H11" s="63"/>
      <c r="I11" s="64"/>
    </row>
    <row r="12" spans="2:9" x14ac:dyDescent="0.25">
      <c r="B12" s="6" t="s">
        <v>23</v>
      </c>
      <c r="C12" s="13">
        <f>H359</f>
        <v>179952998295</v>
      </c>
      <c r="F12" s="65"/>
      <c r="G12" s="66"/>
      <c r="H12" s="66"/>
      <c r="I12" s="67"/>
    </row>
    <row r="13" spans="2:9" ht="30" x14ac:dyDescent="0.25">
      <c r="B13" s="6" t="s">
        <v>24</v>
      </c>
      <c r="C13" s="14" t="s">
        <v>35</v>
      </c>
      <c r="F13" s="65"/>
      <c r="G13" s="66"/>
      <c r="H13" s="66"/>
      <c r="I13" s="67"/>
    </row>
    <row r="14" spans="2:9" ht="30" x14ac:dyDescent="0.25">
      <c r="B14" s="6" t="s">
        <v>25</v>
      </c>
      <c r="C14" s="13">
        <v>50780730</v>
      </c>
      <c r="F14" s="65"/>
      <c r="G14" s="66"/>
      <c r="H14" s="66"/>
      <c r="I14" s="67"/>
    </row>
    <row r="15" spans="2:9" ht="30.75" thickBot="1" x14ac:dyDescent="0.3">
      <c r="B15" s="15" t="s">
        <v>18</v>
      </c>
      <c r="C15" s="16" t="s">
        <v>36</v>
      </c>
      <c r="F15" s="68"/>
      <c r="G15" s="69"/>
      <c r="H15" s="69"/>
      <c r="I15" s="70"/>
    </row>
    <row r="17" spans="2:12" ht="15.75" thickBot="1" x14ac:dyDescent="0.3">
      <c r="B17" s="1" t="s">
        <v>15</v>
      </c>
    </row>
    <row r="18" spans="2:12" ht="75" customHeight="1" x14ac:dyDescent="0.25">
      <c r="B18" s="24" t="s">
        <v>28</v>
      </c>
      <c r="C18" s="25" t="s">
        <v>6</v>
      </c>
      <c r="D18" s="26" t="s">
        <v>17</v>
      </c>
      <c r="E18" s="26" t="s">
        <v>7</v>
      </c>
      <c r="F18" s="26" t="s">
        <v>8</v>
      </c>
      <c r="G18" s="26" t="s">
        <v>9</v>
      </c>
      <c r="H18" s="26" t="s">
        <v>10</v>
      </c>
      <c r="I18" s="26" t="s">
        <v>11</v>
      </c>
      <c r="J18" s="26" t="s">
        <v>12</v>
      </c>
      <c r="K18" s="26" t="s">
        <v>13</v>
      </c>
      <c r="L18" s="27" t="s">
        <v>14</v>
      </c>
    </row>
    <row r="19" spans="2:12" ht="45" x14ac:dyDescent="0.25">
      <c r="B19" s="51" t="s">
        <v>473</v>
      </c>
      <c r="C19" s="29" t="s">
        <v>37</v>
      </c>
      <c r="D19" s="53" t="s">
        <v>494</v>
      </c>
      <c r="E19" s="30" t="s">
        <v>38</v>
      </c>
      <c r="F19" s="30" t="s">
        <v>39</v>
      </c>
      <c r="G19" s="30" t="s">
        <v>40</v>
      </c>
      <c r="H19" s="31">
        <v>380610648</v>
      </c>
      <c r="I19" s="31">
        <v>380610648</v>
      </c>
      <c r="J19" s="30" t="s">
        <v>41</v>
      </c>
      <c r="K19" s="30" t="s">
        <v>42</v>
      </c>
      <c r="L19" s="32" t="s">
        <v>214</v>
      </c>
    </row>
    <row r="20" spans="2:12" ht="104.25" customHeight="1" x14ac:dyDescent="0.25">
      <c r="B20" s="28">
        <v>85121502</v>
      </c>
      <c r="C20" s="33" t="s">
        <v>43</v>
      </c>
      <c r="D20" s="53" t="s">
        <v>494</v>
      </c>
      <c r="E20" s="30" t="s">
        <v>45</v>
      </c>
      <c r="F20" s="30" t="s">
        <v>39</v>
      </c>
      <c r="G20" s="30" t="s">
        <v>44</v>
      </c>
      <c r="H20" s="31">
        <v>956773240</v>
      </c>
      <c r="I20" s="31">
        <f t="shared" ref="I20:I38" si="0">H20</f>
        <v>956773240</v>
      </c>
      <c r="J20" s="30" t="s">
        <v>41</v>
      </c>
      <c r="K20" s="30" t="s">
        <v>42</v>
      </c>
      <c r="L20" s="34" t="s">
        <v>212</v>
      </c>
    </row>
    <row r="21" spans="2:12" ht="112.5" customHeight="1" x14ac:dyDescent="0.25">
      <c r="B21" s="28">
        <v>85121502</v>
      </c>
      <c r="C21" s="35" t="s">
        <v>47</v>
      </c>
      <c r="D21" s="53" t="s">
        <v>494</v>
      </c>
      <c r="E21" s="30" t="s">
        <v>45</v>
      </c>
      <c r="F21" s="30" t="s">
        <v>39</v>
      </c>
      <c r="G21" s="30" t="s">
        <v>46</v>
      </c>
      <c r="H21" s="31">
        <v>75000000</v>
      </c>
      <c r="I21" s="31">
        <f t="shared" si="0"/>
        <v>75000000</v>
      </c>
      <c r="J21" s="30" t="s">
        <v>41</v>
      </c>
      <c r="K21" s="30" t="s">
        <v>42</v>
      </c>
      <c r="L21" s="34" t="s">
        <v>212</v>
      </c>
    </row>
    <row r="22" spans="2:12" ht="75" x14ac:dyDescent="0.25">
      <c r="B22" s="28">
        <v>80131502</v>
      </c>
      <c r="C22" s="35" t="s">
        <v>450</v>
      </c>
      <c r="D22" s="53" t="s">
        <v>494</v>
      </c>
      <c r="E22" s="30" t="s">
        <v>38</v>
      </c>
      <c r="F22" s="30" t="s">
        <v>52</v>
      </c>
      <c r="G22" s="30" t="s">
        <v>46</v>
      </c>
      <c r="H22" s="31">
        <v>2869808576</v>
      </c>
      <c r="I22" s="31">
        <f>H22</f>
        <v>2869808576</v>
      </c>
      <c r="J22" s="30" t="s">
        <v>41</v>
      </c>
      <c r="K22" s="30" t="s">
        <v>42</v>
      </c>
      <c r="L22" s="37" t="s">
        <v>215</v>
      </c>
    </row>
    <row r="23" spans="2:12" ht="60.75" customHeight="1" x14ac:dyDescent="0.25">
      <c r="B23" s="28">
        <v>80131502</v>
      </c>
      <c r="C23" s="36" t="s">
        <v>48</v>
      </c>
      <c r="D23" s="53" t="s">
        <v>494</v>
      </c>
      <c r="E23" s="30" t="s">
        <v>53</v>
      </c>
      <c r="F23" s="30" t="s">
        <v>52</v>
      </c>
      <c r="G23" s="30" t="s">
        <v>46</v>
      </c>
      <c r="H23" s="31">
        <v>24508255</v>
      </c>
      <c r="I23" s="31">
        <f t="shared" si="0"/>
        <v>24508255</v>
      </c>
      <c r="J23" s="30" t="s">
        <v>41</v>
      </c>
      <c r="K23" s="30" t="s">
        <v>42</v>
      </c>
      <c r="L23" s="37" t="s">
        <v>213</v>
      </c>
    </row>
    <row r="24" spans="2:12" ht="67.5" customHeight="1" x14ac:dyDescent="0.25">
      <c r="B24" s="28">
        <v>80131502</v>
      </c>
      <c r="C24" s="38" t="s">
        <v>49</v>
      </c>
      <c r="D24" s="53" t="s">
        <v>494</v>
      </c>
      <c r="E24" s="30" t="s">
        <v>53</v>
      </c>
      <c r="F24" s="30" t="s">
        <v>52</v>
      </c>
      <c r="G24" s="30" t="s">
        <v>46</v>
      </c>
      <c r="H24" s="31">
        <v>95705145</v>
      </c>
      <c r="I24" s="31">
        <f t="shared" si="0"/>
        <v>95705145</v>
      </c>
      <c r="J24" s="30" t="s">
        <v>41</v>
      </c>
      <c r="K24" s="30" t="s">
        <v>42</v>
      </c>
      <c r="L24" s="37" t="s">
        <v>213</v>
      </c>
    </row>
    <row r="25" spans="2:12" ht="117" customHeight="1" x14ac:dyDescent="0.25">
      <c r="B25" s="28">
        <v>80131502</v>
      </c>
      <c r="C25" s="35" t="s">
        <v>50</v>
      </c>
      <c r="D25" s="53" t="s">
        <v>494</v>
      </c>
      <c r="E25" s="30" t="s">
        <v>38</v>
      </c>
      <c r="F25" s="30" t="s">
        <v>52</v>
      </c>
      <c r="G25" s="30" t="s">
        <v>46</v>
      </c>
      <c r="H25" s="31">
        <v>21182448</v>
      </c>
      <c r="I25" s="31">
        <f t="shared" si="0"/>
        <v>21182448</v>
      </c>
      <c r="J25" s="30" t="s">
        <v>41</v>
      </c>
      <c r="K25" s="30" t="s">
        <v>42</v>
      </c>
      <c r="L25" s="37" t="s">
        <v>213</v>
      </c>
    </row>
    <row r="26" spans="2:12" ht="84" customHeight="1" x14ac:dyDescent="0.25">
      <c r="B26" s="28">
        <v>80131502</v>
      </c>
      <c r="C26" s="35" t="s">
        <v>51</v>
      </c>
      <c r="D26" s="53" t="s">
        <v>494</v>
      </c>
      <c r="E26" s="30" t="s">
        <v>53</v>
      </c>
      <c r="F26" s="30" t="s">
        <v>52</v>
      </c>
      <c r="G26" s="30" t="s">
        <v>46</v>
      </c>
      <c r="H26" s="31">
        <v>29002860</v>
      </c>
      <c r="I26" s="31">
        <f t="shared" si="0"/>
        <v>29002860</v>
      </c>
      <c r="J26" s="30" t="s">
        <v>41</v>
      </c>
      <c r="K26" s="30" t="s">
        <v>42</v>
      </c>
      <c r="L26" s="37" t="s">
        <v>213</v>
      </c>
    </row>
    <row r="27" spans="2:12" ht="60" x14ac:dyDescent="0.25">
      <c r="B27" s="28">
        <v>80131502</v>
      </c>
      <c r="C27" s="29" t="s">
        <v>54</v>
      </c>
      <c r="D27" s="53" t="s">
        <v>494</v>
      </c>
      <c r="E27" s="30" t="s">
        <v>53</v>
      </c>
      <c r="F27" s="30" t="s">
        <v>52</v>
      </c>
      <c r="G27" s="30" t="s">
        <v>46</v>
      </c>
      <c r="H27" s="31">
        <v>29151895</v>
      </c>
      <c r="I27" s="31">
        <f t="shared" si="0"/>
        <v>29151895</v>
      </c>
      <c r="J27" s="30" t="s">
        <v>41</v>
      </c>
      <c r="K27" s="30" t="s">
        <v>42</v>
      </c>
      <c r="L27" s="37" t="s">
        <v>213</v>
      </c>
    </row>
    <row r="28" spans="2:12" ht="68.25" customHeight="1" x14ac:dyDescent="0.25">
      <c r="B28" s="28">
        <v>80131502</v>
      </c>
      <c r="C28" s="35" t="s">
        <v>55</v>
      </c>
      <c r="D28" s="53" t="s">
        <v>494</v>
      </c>
      <c r="E28" s="39" t="s">
        <v>38</v>
      </c>
      <c r="F28" s="30" t="s">
        <v>52</v>
      </c>
      <c r="G28" s="30" t="s">
        <v>46</v>
      </c>
      <c r="H28" s="40">
        <v>25341216</v>
      </c>
      <c r="I28" s="31">
        <f t="shared" si="0"/>
        <v>25341216</v>
      </c>
      <c r="J28" s="30" t="s">
        <v>41</v>
      </c>
      <c r="K28" s="30" t="s">
        <v>42</v>
      </c>
      <c r="L28" s="37" t="s">
        <v>213</v>
      </c>
    </row>
    <row r="29" spans="2:12" ht="163.5" customHeight="1" x14ac:dyDescent="0.25">
      <c r="B29" s="28">
        <v>80131502</v>
      </c>
      <c r="C29" s="29" t="s">
        <v>56</v>
      </c>
      <c r="D29" s="53" t="s">
        <v>494</v>
      </c>
      <c r="E29" s="41" t="s">
        <v>45</v>
      </c>
      <c r="F29" s="30" t="s">
        <v>52</v>
      </c>
      <c r="G29" s="30" t="s">
        <v>46</v>
      </c>
      <c r="H29" s="31">
        <v>46230292</v>
      </c>
      <c r="I29" s="31">
        <f t="shared" si="0"/>
        <v>46230292</v>
      </c>
      <c r="J29" s="30" t="s">
        <v>41</v>
      </c>
      <c r="K29" s="30" t="s">
        <v>42</v>
      </c>
      <c r="L29" s="37" t="s">
        <v>215</v>
      </c>
    </row>
    <row r="30" spans="2:12" ht="60" customHeight="1" x14ac:dyDescent="0.25">
      <c r="B30" s="28">
        <v>80131502</v>
      </c>
      <c r="C30" s="35" t="s">
        <v>57</v>
      </c>
      <c r="D30" s="53" t="s">
        <v>494</v>
      </c>
      <c r="E30" s="39" t="s">
        <v>38</v>
      </c>
      <c r="F30" s="30" t="s">
        <v>52</v>
      </c>
      <c r="G30" s="30" t="s">
        <v>46</v>
      </c>
      <c r="H30" s="40">
        <v>42086820</v>
      </c>
      <c r="I30" s="31">
        <f t="shared" si="0"/>
        <v>42086820</v>
      </c>
      <c r="J30" s="30" t="s">
        <v>41</v>
      </c>
      <c r="K30" s="30" t="s">
        <v>42</v>
      </c>
      <c r="L30" s="37" t="s">
        <v>213</v>
      </c>
    </row>
    <row r="31" spans="2:12" ht="59.25" customHeight="1" x14ac:dyDescent="0.25">
      <c r="B31" s="28">
        <v>80131505</v>
      </c>
      <c r="C31" s="35" t="s">
        <v>58</v>
      </c>
      <c r="D31" s="53" t="s">
        <v>494</v>
      </c>
      <c r="E31" s="39" t="s">
        <v>38</v>
      </c>
      <c r="F31" s="30" t="s">
        <v>52</v>
      </c>
      <c r="G31" s="30" t="s">
        <v>46</v>
      </c>
      <c r="H31" s="40">
        <v>17057046</v>
      </c>
      <c r="I31" s="31">
        <f t="shared" si="0"/>
        <v>17057046</v>
      </c>
      <c r="J31" s="30" t="s">
        <v>41</v>
      </c>
      <c r="K31" s="30" t="s">
        <v>42</v>
      </c>
      <c r="L31" s="37" t="s">
        <v>211</v>
      </c>
    </row>
    <row r="32" spans="2:12" ht="75" x14ac:dyDescent="0.25">
      <c r="B32" s="28">
        <v>80131505</v>
      </c>
      <c r="C32" s="35" t="s">
        <v>59</v>
      </c>
      <c r="D32" s="53" t="s">
        <v>494</v>
      </c>
      <c r="E32" s="39" t="s">
        <v>38</v>
      </c>
      <c r="F32" s="30" t="s">
        <v>52</v>
      </c>
      <c r="G32" s="30" t="s">
        <v>46</v>
      </c>
      <c r="H32" s="40">
        <v>44710000</v>
      </c>
      <c r="I32" s="31">
        <f t="shared" si="0"/>
        <v>44710000</v>
      </c>
      <c r="J32" s="30" t="s">
        <v>41</v>
      </c>
      <c r="K32" s="30" t="s">
        <v>42</v>
      </c>
      <c r="L32" s="37" t="s">
        <v>213</v>
      </c>
    </row>
    <row r="33" spans="2:12" ht="90" x14ac:dyDescent="0.25">
      <c r="B33" s="28">
        <v>80131505</v>
      </c>
      <c r="C33" s="35" t="s">
        <v>60</v>
      </c>
      <c r="D33" s="53" t="s">
        <v>494</v>
      </c>
      <c r="E33" s="39" t="s">
        <v>38</v>
      </c>
      <c r="F33" s="30" t="s">
        <v>52</v>
      </c>
      <c r="G33" s="30" t="s">
        <v>46</v>
      </c>
      <c r="H33" s="40">
        <v>32994324</v>
      </c>
      <c r="I33" s="31">
        <f t="shared" si="0"/>
        <v>32994324</v>
      </c>
      <c r="J33" s="30" t="s">
        <v>41</v>
      </c>
      <c r="K33" s="30" t="s">
        <v>42</v>
      </c>
      <c r="L33" s="37" t="s">
        <v>213</v>
      </c>
    </row>
    <row r="34" spans="2:12" ht="120" x14ac:dyDescent="0.25">
      <c r="B34" s="28">
        <v>80131505</v>
      </c>
      <c r="C34" s="29" t="s">
        <v>61</v>
      </c>
      <c r="D34" s="53" t="s">
        <v>494</v>
      </c>
      <c r="E34" s="41" t="s">
        <v>45</v>
      </c>
      <c r="F34" s="30" t="s">
        <v>52</v>
      </c>
      <c r="G34" s="30" t="s">
        <v>46</v>
      </c>
      <c r="H34" s="31">
        <v>27321630</v>
      </c>
      <c r="I34" s="31">
        <f t="shared" si="0"/>
        <v>27321630</v>
      </c>
      <c r="J34" s="30" t="s">
        <v>41</v>
      </c>
      <c r="K34" s="30" t="s">
        <v>42</v>
      </c>
      <c r="L34" s="37" t="s">
        <v>213</v>
      </c>
    </row>
    <row r="35" spans="2:12" ht="60" x14ac:dyDescent="0.25">
      <c r="B35" s="28">
        <v>80131505</v>
      </c>
      <c r="C35" s="35" t="s">
        <v>62</v>
      </c>
      <c r="D35" s="53" t="s">
        <v>494</v>
      </c>
      <c r="E35" s="39" t="s">
        <v>38</v>
      </c>
      <c r="F35" s="30" t="s">
        <v>52</v>
      </c>
      <c r="G35" s="30" t="s">
        <v>46</v>
      </c>
      <c r="H35" s="40">
        <v>55769868</v>
      </c>
      <c r="I35" s="31">
        <f t="shared" si="0"/>
        <v>55769868</v>
      </c>
      <c r="J35" s="30" t="s">
        <v>41</v>
      </c>
      <c r="K35" s="30" t="s">
        <v>42</v>
      </c>
      <c r="L35" s="37" t="s">
        <v>213</v>
      </c>
    </row>
    <row r="36" spans="2:12" ht="135" x14ac:dyDescent="0.25">
      <c r="B36" s="28">
        <v>80131505</v>
      </c>
      <c r="C36" s="29" t="s">
        <v>63</v>
      </c>
      <c r="D36" s="53" t="s">
        <v>494</v>
      </c>
      <c r="E36" s="39" t="s">
        <v>38</v>
      </c>
      <c r="F36" s="30" t="s">
        <v>52</v>
      </c>
      <c r="G36" s="30" t="s">
        <v>46</v>
      </c>
      <c r="H36" s="40">
        <v>37524276</v>
      </c>
      <c r="I36" s="31">
        <f t="shared" si="0"/>
        <v>37524276</v>
      </c>
      <c r="J36" s="30" t="s">
        <v>41</v>
      </c>
      <c r="K36" s="30" t="s">
        <v>42</v>
      </c>
      <c r="L36" s="37" t="s">
        <v>213</v>
      </c>
    </row>
    <row r="37" spans="2:12" ht="64.5" customHeight="1" x14ac:dyDescent="0.25">
      <c r="B37" s="28">
        <v>80131505</v>
      </c>
      <c r="C37" s="29" t="s">
        <v>65</v>
      </c>
      <c r="D37" s="53" t="s">
        <v>494</v>
      </c>
      <c r="E37" s="39" t="s">
        <v>38</v>
      </c>
      <c r="F37" s="30" t="s">
        <v>52</v>
      </c>
      <c r="G37" s="30" t="s">
        <v>46</v>
      </c>
      <c r="H37" s="40">
        <v>143056499</v>
      </c>
      <c r="I37" s="31">
        <f t="shared" si="0"/>
        <v>143056499</v>
      </c>
      <c r="J37" s="30" t="s">
        <v>41</v>
      </c>
      <c r="K37" s="30" t="s">
        <v>42</v>
      </c>
      <c r="L37" s="37" t="s">
        <v>211</v>
      </c>
    </row>
    <row r="38" spans="2:12" ht="64.5" customHeight="1" x14ac:dyDescent="0.25">
      <c r="B38" s="28">
        <v>80131505</v>
      </c>
      <c r="C38" s="35" t="s">
        <v>64</v>
      </c>
      <c r="D38" s="53" t="s">
        <v>494</v>
      </c>
      <c r="E38" s="39" t="s">
        <v>38</v>
      </c>
      <c r="F38" s="30" t="s">
        <v>52</v>
      </c>
      <c r="G38" s="30" t="s">
        <v>46</v>
      </c>
      <c r="H38" s="40">
        <v>40801452</v>
      </c>
      <c r="I38" s="31">
        <f t="shared" si="0"/>
        <v>40801452</v>
      </c>
      <c r="J38" s="30" t="s">
        <v>41</v>
      </c>
      <c r="K38" s="30" t="s">
        <v>42</v>
      </c>
      <c r="L38" s="37" t="s">
        <v>213</v>
      </c>
    </row>
    <row r="39" spans="2:12" ht="66" customHeight="1" x14ac:dyDescent="0.25">
      <c r="B39" s="28">
        <v>80131505</v>
      </c>
      <c r="C39" s="35" t="s">
        <v>74</v>
      </c>
      <c r="D39" s="53" t="s">
        <v>494</v>
      </c>
      <c r="E39" s="39" t="s">
        <v>38</v>
      </c>
      <c r="F39" s="30" t="s">
        <v>52</v>
      </c>
      <c r="G39" s="30" t="s">
        <v>46</v>
      </c>
      <c r="H39" s="40">
        <v>116727276</v>
      </c>
      <c r="I39" s="40">
        <v>116727276</v>
      </c>
      <c r="J39" s="30" t="s">
        <v>41</v>
      </c>
      <c r="K39" s="30" t="s">
        <v>42</v>
      </c>
      <c r="L39" s="37" t="s">
        <v>213</v>
      </c>
    </row>
    <row r="40" spans="2:12" ht="64.5" customHeight="1" x14ac:dyDescent="0.25">
      <c r="B40" s="28">
        <v>80131505</v>
      </c>
      <c r="C40" s="35" t="s">
        <v>75</v>
      </c>
      <c r="D40" s="53" t="s">
        <v>494</v>
      </c>
      <c r="E40" s="39" t="s">
        <v>38</v>
      </c>
      <c r="F40" s="30" t="s">
        <v>52</v>
      </c>
      <c r="G40" s="30" t="s">
        <v>46</v>
      </c>
      <c r="H40" s="40">
        <v>200735412</v>
      </c>
      <c r="I40" s="40">
        <v>200735412</v>
      </c>
      <c r="J40" s="30" t="s">
        <v>41</v>
      </c>
      <c r="K40" s="30" t="s">
        <v>42</v>
      </c>
      <c r="L40" s="37" t="s">
        <v>211</v>
      </c>
    </row>
    <row r="41" spans="2:12" ht="63" customHeight="1" x14ac:dyDescent="0.25">
      <c r="B41" s="28" t="s">
        <v>488</v>
      </c>
      <c r="C41" s="29" t="s">
        <v>66</v>
      </c>
      <c r="D41" s="53" t="s">
        <v>494</v>
      </c>
      <c r="E41" s="39" t="s">
        <v>45</v>
      </c>
      <c r="F41" s="30" t="s">
        <v>67</v>
      </c>
      <c r="G41" s="30" t="s">
        <v>40</v>
      </c>
      <c r="H41" s="40">
        <v>549271206</v>
      </c>
      <c r="I41" s="31">
        <f>H41</f>
        <v>549271206</v>
      </c>
      <c r="J41" s="30" t="s">
        <v>41</v>
      </c>
      <c r="K41" s="30" t="s">
        <v>42</v>
      </c>
      <c r="L41" s="37" t="s">
        <v>216</v>
      </c>
    </row>
    <row r="42" spans="2:12" ht="75" x14ac:dyDescent="0.25">
      <c r="B42" s="28">
        <v>90141602</v>
      </c>
      <c r="C42" s="35" t="s">
        <v>68</v>
      </c>
      <c r="D42" s="53" t="s">
        <v>494</v>
      </c>
      <c r="E42" s="39" t="s">
        <v>69</v>
      </c>
      <c r="F42" s="30" t="s">
        <v>52</v>
      </c>
      <c r="G42" s="30" t="s">
        <v>46</v>
      </c>
      <c r="H42" s="40">
        <v>46000000</v>
      </c>
      <c r="I42" s="31">
        <f>H42</f>
        <v>46000000</v>
      </c>
      <c r="J42" s="30" t="s">
        <v>41</v>
      </c>
      <c r="K42" s="30" t="s">
        <v>42</v>
      </c>
      <c r="L42" s="37" t="s">
        <v>217</v>
      </c>
    </row>
    <row r="43" spans="2:12" ht="60.75" customHeight="1" x14ac:dyDescent="0.25">
      <c r="B43" s="28">
        <v>80111601</v>
      </c>
      <c r="C43" s="29" t="s">
        <v>70</v>
      </c>
      <c r="D43" s="53" t="s">
        <v>494</v>
      </c>
      <c r="E43" s="39" t="s">
        <v>72</v>
      </c>
      <c r="F43" s="30" t="s">
        <v>52</v>
      </c>
      <c r="G43" s="30" t="s">
        <v>46</v>
      </c>
      <c r="H43" s="40">
        <v>1295481378</v>
      </c>
      <c r="I43" s="31">
        <f>H43</f>
        <v>1295481378</v>
      </c>
      <c r="J43" s="30" t="s">
        <v>41</v>
      </c>
      <c r="K43" s="30" t="s">
        <v>42</v>
      </c>
      <c r="L43" s="37" t="s">
        <v>218</v>
      </c>
    </row>
    <row r="44" spans="2:12" ht="69" customHeight="1" x14ac:dyDescent="0.25">
      <c r="B44" s="28">
        <v>85101700</v>
      </c>
      <c r="C44" s="29" t="s">
        <v>71</v>
      </c>
      <c r="D44" s="53" t="s">
        <v>494</v>
      </c>
      <c r="E44" s="39" t="s">
        <v>73</v>
      </c>
      <c r="F44" s="30" t="s">
        <v>52</v>
      </c>
      <c r="G44" s="30" t="s">
        <v>40</v>
      </c>
      <c r="H44" s="40">
        <v>36960000</v>
      </c>
      <c r="I44" s="31">
        <f>H44</f>
        <v>36960000</v>
      </c>
      <c r="J44" s="30" t="s">
        <v>41</v>
      </c>
      <c r="K44" s="30" t="s">
        <v>42</v>
      </c>
      <c r="L44" s="32" t="s">
        <v>214</v>
      </c>
    </row>
    <row r="45" spans="2:12" ht="180.75" customHeight="1" x14ac:dyDescent="0.25">
      <c r="B45" s="28">
        <v>85101604</v>
      </c>
      <c r="C45" s="29" t="s">
        <v>455</v>
      </c>
      <c r="D45" s="53" t="s">
        <v>494</v>
      </c>
      <c r="E45" s="39" t="s">
        <v>451</v>
      </c>
      <c r="F45" s="30" t="s">
        <v>67</v>
      </c>
      <c r="G45" s="30" t="s">
        <v>46</v>
      </c>
      <c r="H45" s="40">
        <v>149999989</v>
      </c>
      <c r="I45" s="31">
        <v>149999989</v>
      </c>
      <c r="J45" s="30" t="s">
        <v>41</v>
      </c>
      <c r="K45" s="30" t="s">
        <v>42</v>
      </c>
      <c r="L45" s="34" t="s">
        <v>212</v>
      </c>
    </row>
    <row r="46" spans="2:12" ht="69" customHeight="1" x14ac:dyDescent="0.25">
      <c r="B46" s="28">
        <v>81111500</v>
      </c>
      <c r="C46" s="29" t="s">
        <v>456</v>
      </c>
      <c r="D46" s="53" t="s">
        <v>494</v>
      </c>
      <c r="E46" s="39" t="s">
        <v>73</v>
      </c>
      <c r="F46" s="30" t="s">
        <v>52</v>
      </c>
      <c r="G46" s="30" t="s">
        <v>46</v>
      </c>
      <c r="H46" s="40">
        <v>80000000</v>
      </c>
      <c r="I46" s="31">
        <v>80000000</v>
      </c>
      <c r="J46" s="30" t="s">
        <v>41</v>
      </c>
      <c r="K46" s="30" t="s">
        <v>42</v>
      </c>
      <c r="L46" s="37" t="s">
        <v>463</v>
      </c>
    </row>
    <row r="47" spans="2:12" ht="69" customHeight="1" x14ac:dyDescent="0.25">
      <c r="B47" s="28" t="s">
        <v>547</v>
      </c>
      <c r="C47" s="29" t="s">
        <v>457</v>
      </c>
      <c r="D47" s="53" t="s">
        <v>494</v>
      </c>
      <c r="E47" s="39" t="s">
        <v>73</v>
      </c>
      <c r="F47" s="30" t="s">
        <v>52</v>
      </c>
      <c r="G47" s="30" t="s">
        <v>46</v>
      </c>
      <c r="H47" s="40">
        <v>72000000</v>
      </c>
      <c r="I47" s="31">
        <v>72000000</v>
      </c>
      <c r="J47" s="30" t="s">
        <v>41</v>
      </c>
      <c r="K47" s="30" t="s">
        <v>42</v>
      </c>
      <c r="L47" s="37" t="s">
        <v>463</v>
      </c>
    </row>
    <row r="48" spans="2:12" ht="92.25" customHeight="1" x14ac:dyDescent="0.25">
      <c r="B48" s="28">
        <v>93141600</v>
      </c>
      <c r="C48" s="29" t="s">
        <v>458</v>
      </c>
      <c r="D48" s="53" t="s">
        <v>494</v>
      </c>
      <c r="E48" s="39" t="s">
        <v>73</v>
      </c>
      <c r="F48" s="30" t="s">
        <v>52</v>
      </c>
      <c r="G48" s="30" t="s">
        <v>46</v>
      </c>
      <c r="H48" s="40">
        <v>57750000</v>
      </c>
      <c r="I48" s="31">
        <v>57750000</v>
      </c>
      <c r="J48" s="30" t="s">
        <v>41</v>
      </c>
      <c r="K48" s="30" t="s">
        <v>42</v>
      </c>
      <c r="L48" s="37" t="s">
        <v>464</v>
      </c>
    </row>
    <row r="49" spans="2:12" ht="69" customHeight="1" x14ac:dyDescent="0.25">
      <c r="B49" s="28">
        <v>801216</v>
      </c>
      <c r="C49" s="29" t="s">
        <v>459</v>
      </c>
      <c r="D49" s="53" t="s">
        <v>494</v>
      </c>
      <c r="E49" s="39" t="s">
        <v>73</v>
      </c>
      <c r="F49" s="30" t="s">
        <v>52</v>
      </c>
      <c r="G49" s="30" t="s">
        <v>46</v>
      </c>
      <c r="H49" s="40">
        <v>57757000</v>
      </c>
      <c r="I49" s="31">
        <v>57757000</v>
      </c>
      <c r="J49" s="30" t="s">
        <v>41</v>
      </c>
      <c r="K49" s="30" t="s">
        <v>42</v>
      </c>
      <c r="L49" s="37" t="s">
        <v>464</v>
      </c>
    </row>
    <row r="50" spans="2:12" ht="69" customHeight="1" x14ac:dyDescent="0.25">
      <c r="B50" s="28">
        <v>80111600</v>
      </c>
      <c r="C50" s="29" t="s">
        <v>460</v>
      </c>
      <c r="D50" s="53" t="s">
        <v>494</v>
      </c>
      <c r="E50" s="39" t="s">
        <v>45</v>
      </c>
      <c r="F50" s="30" t="s">
        <v>52</v>
      </c>
      <c r="G50" s="30" t="s">
        <v>46</v>
      </c>
      <c r="H50" s="40">
        <v>800000000</v>
      </c>
      <c r="I50" s="31">
        <v>800000000</v>
      </c>
      <c r="J50" s="30" t="s">
        <v>41</v>
      </c>
      <c r="K50" s="30" t="s">
        <v>42</v>
      </c>
      <c r="L50" s="37" t="s">
        <v>211</v>
      </c>
    </row>
    <row r="51" spans="2:12" ht="69" customHeight="1" x14ac:dyDescent="0.25">
      <c r="B51" s="28">
        <v>85101707</v>
      </c>
      <c r="C51" s="29" t="s">
        <v>461</v>
      </c>
      <c r="D51" s="53" t="s">
        <v>494</v>
      </c>
      <c r="E51" s="39" t="s">
        <v>73</v>
      </c>
      <c r="F51" s="30" t="s">
        <v>52</v>
      </c>
      <c r="G51" s="30" t="s">
        <v>452</v>
      </c>
      <c r="H51" s="40">
        <v>82830000</v>
      </c>
      <c r="I51" s="31">
        <v>82830000</v>
      </c>
      <c r="J51" s="30" t="s">
        <v>41</v>
      </c>
      <c r="K51" s="30" t="s">
        <v>42</v>
      </c>
      <c r="L51" s="34" t="s">
        <v>212</v>
      </c>
    </row>
    <row r="52" spans="2:12" ht="45" x14ac:dyDescent="0.25">
      <c r="B52" s="28">
        <v>85101700</v>
      </c>
      <c r="C52" s="29" t="s">
        <v>462</v>
      </c>
      <c r="D52" s="53" t="s">
        <v>494</v>
      </c>
      <c r="E52" s="39" t="s">
        <v>73</v>
      </c>
      <c r="F52" s="30" t="s">
        <v>52</v>
      </c>
      <c r="G52" s="30" t="s">
        <v>453</v>
      </c>
      <c r="H52" s="40">
        <v>30250000</v>
      </c>
      <c r="I52" s="31">
        <v>30250000</v>
      </c>
      <c r="J52" s="30" t="s">
        <v>41</v>
      </c>
      <c r="K52" s="30" t="s">
        <v>42</v>
      </c>
      <c r="L52" s="32" t="s">
        <v>214</v>
      </c>
    </row>
    <row r="53" spans="2:12" ht="60" x14ac:dyDescent="0.25">
      <c r="B53" s="28">
        <v>80161500</v>
      </c>
      <c r="C53" s="29" t="s">
        <v>454</v>
      </c>
      <c r="D53" s="53" t="s">
        <v>494</v>
      </c>
      <c r="E53" s="39" t="s">
        <v>73</v>
      </c>
      <c r="F53" s="30" t="s">
        <v>52</v>
      </c>
      <c r="G53" s="30" t="s">
        <v>40</v>
      </c>
      <c r="H53" s="40">
        <v>19250000</v>
      </c>
      <c r="I53" s="31">
        <f>H53</f>
        <v>19250000</v>
      </c>
      <c r="J53" s="30" t="s">
        <v>41</v>
      </c>
      <c r="K53" s="30" t="s">
        <v>42</v>
      </c>
      <c r="L53" s="37" t="s">
        <v>463</v>
      </c>
    </row>
    <row r="54" spans="2:12" ht="60" x14ac:dyDescent="0.25">
      <c r="B54" s="28">
        <v>80161500</v>
      </c>
      <c r="C54" s="29" t="s">
        <v>454</v>
      </c>
      <c r="D54" s="53" t="s">
        <v>494</v>
      </c>
      <c r="E54" s="39" t="s">
        <v>73</v>
      </c>
      <c r="F54" s="30" t="s">
        <v>52</v>
      </c>
      <c r="G54" s="30" t="s">
        <v>46</v>
      </c>
      <c r="H54" s="40">
        <v>19250000</v>
      </c>
      <c r="I54" s="31">
        <f>H54</f>
        <v>19250000</v>
      </c>
      <c r="J54" s="30" t="s">
        <v>41</v>
      </c>
      <c r="K54" s="30" t="s">
        <v>42</v>
      </c>
      <c r="L54" s="37" t="s">
        <v>463</v>
      </c>
    </row>
    <row r="55" spans="2:12" ht="79.5" customHeight="1" x14ac:dyDescent="0.25">
      <c r="B55" s="28" t="s">
        <v>663</v>
      </c>
      <c r="C55" s="29" t="s">
        <v>465</v>
      </c>
      <c r="D55" s="53" t="s">
        <v>494</v>
      </c>
      <c r="E55" s="39" t="s">
        <v>73</v>
      </c>
      <c r="F55" s="30" t="s">
        <v>52</v>
      </c>
      <c r="G55" s="30" t="s">
        <v>46</v>
      </c>
      <c r="H55" s="40">
        <v>57750000</v>
      </c>
      <c r="I55" s="31">
        <f>H55</f>
        <v>57750000</v>
      </c>
      <c r="J55" s="30" t="s">
        <v>41</v>
      </c>
      <c r="K55" s="30" t="s">
        <v>42</v>
      </c>
      <c r="L55" s="37" t="s">
        <v>464</v>
      </c>
    </row>
    <row r="56" spans="2:12" ht="75" x14ac:dyDescent="0.25">
      <c r="B56" s="28">
        <v>80161500</v>
      </c>
      <c r="C56" s="29" t="s">
        <v>466</v>
      </c>
      <c r="D56" s="53" t="s">
        <v>494</v>
      </c>
      <c r="E56" s="39" t="s">
        <v>73</v>
      </c>
      <c r="F56" s="30" t="s">
        <v>52</v>
      </c>
      <c r="G56" s="30" t="s">
        <v>46</v>
      </c>
      <c r="H56" s="40">
        <v>19250000</v>
      </c>
      <c r="I56" s="31">
        <f t="shared" ref="I56:I74" si="1">H56</f>
        <v>19250000</v>
      </c>
      <c r="J56" s="30" t="s">
        <v>41</v>
      </c>
      <c r="K56" s="30" t="s">
        <v>42</v>
      </c>
      <c r="L56" s="37" t="s">
        <v>463</v>
      </c>
    </row>
    <row r="57" spans="2:12" ht="60" x14ac:dyDescent="0.25">
      <c r="B57" s="28">
        <v>84111703</v>
      </c>
      <c r="C57" s="29" t="s">
        <v>467</v>
      </c>
      <c r="D57" s="53" t="s">
        <v>494</v>
      </c>
      <c r="E57" s="39" t="s">
        <v>73</v>
      </c>
      <c r="F57" s="30" t="s">
        <v>52</v>
      </c>
      <c r="G57" s="30" t="s">
        <v>46</v>
      </c>
      <c r="H57" s="40">
        <v>57750000</v>
      </c>
      <c r="I57" s="31">
        <f t="shared" si="1"/>
        <v>57750000</v>
      </c>
      <c r="J57" s="30" t="s">
        <v>41</v>
      </c>
      <c r="K57" s="30" t="s">
        <v>42</v>
      </c>
      <c r="L57" s="37" t="s">
        <v>464</v>
      </c>
    </row>
    <row r="58" spans="2:12" ht="75" x14ac:dyDescent="0.25">
      <c r="B58" s="28">
        <v>801615</v>
      </c>
      <c r="C58" s="29" t="s">
        <v>468</v>
      </c>
      <c r="D58" s="53" t="s">
        <v>494</v>
      </c>
      <c r="E58" s="39" t="s">
        <v>73</v>
      </c>
      <c r="F58" s="30" t="s">
        <v>52</v>
      </c>
      <c r="G58" s="30" t="s">
        <v>46</v>
      </c>
      <c r="H58" s="40">
        <v>38500000</v>
      </c>
      <c r="I58" s="31">
        <f t="shared" si="1"/>
        <v>38500000</v>
      </c>
      <c r="J58" s="30" t="s">
        <v>41</v>
      </c>
      <c r="K58" s="30" t="s">
        <v>42</v>
      </c>
      <c r="L58" s="37" t="s">
        <v>464</v>
      </c>
    </row>
    <row r="59" spans="2:12" ht="73.5" customHeight="1" x14ac:dyDescent="0.25">
      <c r="B59" s="28">
        <v>85101707</v>
      </c>
      <c r="C59" s="29" t="s">
        <v>469</v>
      </c>
      <c r="D59" s="53" t="s">
        <v>494</v>
      </c>
      <c r="E59" s="39" t="s">
        <v>255</v>
      </c>
      <c r="F59" s="30" t="s">
        <v>52</v>
      </c>
      <c r="G59" s="30" t="s">
        <v>452</v>
      </c>
      <c r="H59" s="40">
        <v>57750000</v>
      </c>
      <c r="I59" s="31">
        <f t="shared" si="1"/>
        <v>57750000</v>
      </c>
      <c r="J59" s="30" t="s">
        <v>41</v>
      </c>
      <c r="K59" s="30" t="s">
        <v>42</v>
      </c>
      <c r="L59" s="37" t="s">
        <v>214</v>
      </c>
    </row>
    <row r="60" spans="2:12" ht="60" x14ac:dyDescent="0.25">
      <c r="B60" s="28">
        <v>80161500</v>
      </c>
      <c r="C60" s="29" t="s">
        <v>454</v>
      </c>
      <c r="D60" s="53" t="s">
        <v>494</v>
      </c>
      <c r="E60" s="39" t="s">
        <v>73</v>
      </c>
      <c r="F60" s="30" t="s">
        <v>52</v>
      </c>
      <c r="G60" s="30" t="s">
        <v>46</v>
      </c>
      <c r="H60" s="40">
        <v>19250000</v>
      </c>
      <c r="I60" s="31">
        <f t="shared" si="1"/>
        <v>19250000</v>
      </c>
      <c r="J60" s="30" t="s">
        <v>41</v>
      </c>
      <c r="K60" s="30" t="s">
        <v>42</v>
      </c>
      <c r="L60" s="37" t="s">
        <v>463</v>
      </c>
    </row>
    <row r="61" spans="2:12" ht="75" x14ac:dyDescent="0.25">
      <c r="B61" s="28">
        <v>93141600</v>
      </c>
      <c r="C61" s="29" t="s">
        <v>470</v>
      </c>
      <c r="D61" s="53" t="s">
        <v>494</v>
      </c>
      <c r="E61" s="39" t="s">
        <v>73</v>
      </c>
      <c r="F61" s="30" t="s">
        <v>52</v>
      </c>
      <c r="G61" s="30" t="s">
        <v>46</v>
      </c>
      <c r="H61" s="40">
        <v>44000000</v>
      </c>
      <c r="I61" s="31">
        <f t="shared" si="1"/>
        <v>44000000</v>
      </c>
      <c r="J61" s="30" t="s">
        <v>41</v>
      </c>
      <c r="K61" s="30" t="s">
        <v>42</v>
      </c>
      <c r="L61" s="37" t="s">
        <v>464</v>
      </c>
    </row>
    <row r="62" spans="2:12" ht="75" x14ac:dyDescent="0.25">
      <c r="B62" s="28" t="s">
        <v>633</v>
      </c>
      <c r="C62" s="29" t="s">
        <v>471</v>
      </c>
      <c r="D62" s="53" t="s">
        <v>494</v>
      </c>
      <c r="E62" s="39" t="s">
        <v>472</v>
      </c>
      <c r="F62" s="30" t="s">
        <v>52</v>
      </c>
      <c r="G62" s="30" t="s">
        <v>46</v>
      </c>
      <c r="H62" s="40">
        <v>30870000</v>
      </c>
      <c r="I62" s="31">
        <f t="shared" si="1"/>
        <v>30870000</v>
      </c>
      <c r="J62" s="30" t="s">
        <v>41</v>
      </c>
      <c r="K62" s="30" t="s">
        <v>42</v>
      </c>
      <c r="L62" s="37" t="s">
        <v>463</v>
      </c>
    </row>
    <row r="63" spans="2:12" ht="75" x14ac:dyDescent="0.25">
      <c r="B63" s="28">
        <v>80121700</v>
      </c>
      <c r="C63" s="52" t="s">
        <v>474</v>
      </c>
      <c r="D63" s="53" t="s">
        <v>494</v>
      </c>
      <c r="E63" s="39" t="s">
        <v>483</v>
      </c>
      <c r="F63" s="30" t="s">
        <v>52</v>
      </c>
      <c r="G63" s="30" t="s">
        <v>46</v>
      </c>
      <c r="H63" s="40">
        <v>380000000</v>
      </c>
      <c r="I63" s="31">
        <f t="shared" si="1"/>
        <v>380000000</v>
      </c>
      <c r="J63" s="30" t="s">
        <v>41</v>
      </c>
      <c r="K63" s="30" t="s">
        <v>42</v>
      </c>
      <c r="L63" s="37" t="s">
        <v>484</v>
      </c>
    </row>
    <row r="64" spans="2:12" ht="60" x14ac:dyDescent="0.25">
      <c r="B64" s="28">
        <v>851016</v>
      </c>
      <c r="C64" s="52" t="s">
        <v>475</v>
      </c>
      <c r="D64" s="53" t="s">
        <v>494</v>
      </c>
      <c r="E64" s="39" t="s">
        <v>73</v>
      </c>
      <c r="F64" s="30" t="s">
        <v>52</v>
      </c>
      <c r="G64" s="30" t="s">
        <v>485</v>
      </c>
      <c r="H64" s="40">
        <v>27720000</v>
      </c>
      <c r="I64" s="31">
        <f t="shared" si="1"/>
        <v>27720000</v>
      </c>
      <c r="J64" s="30" t="s">
        <v>41</v>
      </c>
      <c r="K64" s="30" t="s">
        <v>42</v>
      </c>
      <c r="L64" s="37" t="s">
        <v>216</v>
      </c>
    </row>
    <row r="65" spans="2:12" ht="45" x14ac:dyDescent="0.25">
      <c r="B65" s="28">
        <v>85101700</v>
      </c>
      <c r="C65" s="52" t="s">
        <v>476</v>
      </c>
      <c r="D65" s="53" t="s">
        <v>494</v>
      </c>
      <c r="E65" s="39" t="s">
        <v>255</v>
      </c>
      <c r="F65" s="30" t="s">
        <v>52</v>
      </c>
      <c r="G65" s="30" t="s">
        <v>40</v>
      </c>
      <c r="H65" s="40">
        <v>25200000</v>
      </c>
      <c r="I65" s="31">
        <f t="shared" si="1"/>
        <v>25200000</v>
      </c>
      <c r="J65" s="30" t="s">
        <v>41</v>
      </c>
      <c r="K65" s="30" t="s">
        <v>42</v>
      </c>
      <c r="L65" s="37" t="s">
        <v>530</v>
      </c>
    </row>
    <row r="66" spans="2:12" ht="45" x14ac:dyDescent="0.25">
      <c r="B66" s="28">
        <v>851017</v>
      </c>
      <c r="C66" s="52" t="s">
        <v>477</v>
      </c>
      <c r="D66" s="53" t="s">
        <v>494</v>
      </c>
      <c r="E66" s="39" t="s">
        <v>255</v>
      </c>
      <c r="F66" s="30" t="s">
        <v>52</v>
      </c>
      <c r="G66" s="30" t="s">
        <v>452</v>
      </c>
      <c r="H66" s="40">
        <v>28875000</v>
      </c>
      <c r="I66" s="31">
        <f t="shared" si="1"/>
        <v>28875000</v>
      </c>
      <c r="J66" s="30" t="s">
        <v>41</v>
      </c>
      <c r="K66" s="30" t="s">
        <v>42</v>
      </c>
      <c r="L66" s="37" t="s">
        <v>530</v>
      </c>
    </row>
    <row r="67" spans="2:12" ht="60" x14ac:dyDescent="0.25">
      <c r="B67" s="28">
        <v>80161500</v>
      </c>
      <c r="C67" s="52" t="s">
        <v>454</v>
      </c>
      <c r="D67" s="53" t="s">
        <v>494</v>
      </c>
      <c r="E67" s="39" t="s">
        <v>73</v>
      </c>
      <c r="F67" s="30" t="s">
        <v>52</v>
      </c>
      <c r="G67" s="30" t="s">
        <v>46</v>
      </c>
      <c r="H67" s="40">
        <v>19250000</v>
      </c>
      <c r="I67" s="31">
        <f t="shared" si="1"/>
        <v>19250000</v>
      </c>
      <c r="J67" s="30" t="s">
        <v>41</v>
      </c>
      <c r="K67" s="30" t="s">
        <v>42</v>
      </c>
      <c r="L67" s="37" t="s">
        <v>530</v>
      </c>
    </row>
    <row r="68" spans="2:12" ht="60" x14ac:dyDescent="0.25">
      <c r="B68" s="28">
        <v>81111500</v>
      </c>
      <c r="C68" s="52" t="s">
        <v>478</v>
      </c>
      <c r="D68" s="53" t="s">
        <v>494</v>
      </c>
      <c r="E68" s="39" t="s">
        <v>73</v>
      </c>
      <c r="F68" s="30" t="s">
        <v>52</v>
      </c>
      <c r="G68" s="30" t="s">
        <v>46</v>
      </c>
      <c r="H68" s="40">
        <v>26554000</v>
      </c>
      <c r="I68" s="31">
        <f t="shared" si="1"/>
        <v>26554000</v>
      </c>
      <c r="J68" s="30" t="s">
        <v>41</v>
      </c>
      <c r="K68" s="30" t="s">
        <v>42</v>
      </c>
      <c r="L68" s="37" t="s">
        <v>463</v>
      </c>
    </row>
    <row r="69" spans="2:12" ht="60" x14ac:dyDescent="0.25">
      <c r="B69" s="28" t="s">
        <v>592</v>
      </c>
      <c r="C69" s="52" t="s">
        <v>479</v>
      </c>
      <c r="D69" s="53" t="s">
        <v>494</v>
      </c>
      <c r="E69" s="39" t="s">
        <v>73</v>
      </c>
      <c r="F69" s="30" t="s">
        <v>52</v>
      </c>
      <c r="G69" s="30" t="s">
        <v>46</v>
      </c>
      <c r="H69" s="40">
        <v>63000000</v>
      </c>
      <c r="I69" s="31">
        <f t="shared" si="1"/>
        <v>63000000</v>
      </c>
      <c r="J69" s="30" t="s">
        <v>41</v>
      </c>
      <c r="K69" s="30" t="s">
        <v>42</v>
      </c>
      <c r="L69" s="37" t="s">
        <v>531</v>
      </c>
    </row>
    <row r="70" spans="2:12" ht="90" x14ac:dyDescent="0.25">
      <c r="B70" s="28">
        <v>85111700</v>
      </c>
      <c r="C70" s="52" t="s">
        <v>480</v>
      </c>
      <c r="D70" s="53" t="s">
        <v>494</v>
      </c>
      <c r="E70" s="39" t="s">
        <v>255</v>
      </c>
      <c r="F70" s="30" t="s">
        <v>52</v>
      </c>
      <c r="G70" s="30" t="s">
        <v>40</v>
      </c>
      <c r="H70" s="40">
        <v>28875000</v>
      </c>
      <c r="I70" s="31">
        <f t="shared" si="1"/>
        <v>28875000</v>
      </c>
      <c r="J70" s="30" t="s">
        <v>41</v>
      </c>
      <c r="K70" s="30" t="s">
        <v>42</v>
      </c>
      <c r="L70" s="37" t="s">
        <v>216</v>
      </c>
    </row>
    <row r="71" spans="2:12" ht="45" x14ac:dyDescent="0.25">
      <c r="B71" s="28">
        <v>85101700</v>
      </c>
      <c r="C71" s="52" t="s">
        <v>481</v>
      </c>
      <c r="D71" s="53" t="s">
        <v>494</v>
      </c>
      <c r="E71" s="39" t="s">
        <v>255</v>
      </c>
      <c r="F71" s="30" t="s">
        <v>52</v>
      </c>
      <c r="G71" s="30" t="s">
        <v>452</v>
      </c>
      <c r="H71" s="40">
        <v>25200000</v>
      </c>
      <c r="I71" s="31">
        <f t="shared" si="1"/>
        <v>25200000</v>
      </c>
      <c r="J71" s="30" t="s">
        <v>41</v>
      </c>
      <c r="K71" s="30" t="s">
        <v>42</v>
      </c>
      <c r="L71" s="37" t="s">
        <v>530</v>
      </c>
    </row>
    <row r="72" spans="2:12" ht="75" x14ac:dyDescent="0.25">
      <c r="B72" s="28">
        <v>80161500</v>
      </c>
      <c r="C72" s="52" t="s">
        <v>482</v>
      </c>
      <c r="D72" s="53" t="s">
        <v>494</v>
      </c>
      <c r="E72" s="39" t="s">
        <v>73</v>
      </c>
      <c r="F72" s="30" t="s">
        <v>52</v>
      </c>
      <c r="G72" s="30" t="s">
        <v>46</v>
      </c>
      <c r="H72" s="40">
        <v>19250000</v>
      </c>
      <c r="I72" s="31">
        <f t="shared" si="1"/>
        <v>19250000</v>
      </c>
      <c r="J72" s="30" t="s">
        <v>41</v>
      </c>
      <c r="K72" s="30" t="s">
        <v>42</v>
      </c>
      <c r="L72" s="37" t="s">
        <v>463</v>
      </c>
    </row>
    <row r="73" spans="2:12" ht="75" x14ac:dyDescent="0.25">
      <c r="B73" s="28">
        <v>85111700</v>
      </c>
      <c r="C73" s="52" t="s">
        <v>487</v>
      </c>
      <c r="D73" s="53" t="s">
        <v>494</v>
      </c>
      <c r="E73" s="39" t="s">
        <v>255</v>
      </c>
      <c r="F73" s="30" t="s">
        <v>52</v>
      </c>
      <c r="G73" s="30" t="s">
        <v>40</v>
      </c>
      <c r="H73" s="40">
        <v>28875000</v>
      </c>
      <c r="I73" s="31">
        <f t="shared" si="1"/>
        <v>28875000</v>
      </c>
      <c r="J73" s="30" t="s">
        <v>41</v>
      </c>
      <c r="K73" s="30" t="s">
        <v>42</v>
      </c>
      <c r="L73" s="37" t="s">
        <v>530</v>
      </c>
    </row>
    <row r="74" spans="2:12" ht="60" x14ac:dyDescent="0.25">
      <c r="B74" s="28">
        <v>85101600</v>
      </c>
      <c r="C74" s="52" t="s">
        <v>486</v>
      </c>
      <c r="D74" s="53" t="s">
        <v>494</v>
      </c>
      <c r="E74" s="39" t="s">
        <v>255</v>
      </c>
      <c r="F74" s="30" t="s">
        <v>52</v>
      </c>
      <c r="G74" s="30" t="s">
        <v>40</v>
      </c>
      <c r="H74" s="40">
        <v>25200000</v>
      </c>
      <c r="I74" s="31">
        <f t="shared" si="1"/>
        <v>25200000</v>
      </c>
      <c r="J74" s="30" t="s">
        <v>41</v>
      </c>
      <c r="K74" s="30" t="s">
        <v>42</v>
      </c>
      <c r="L74" s="37" t="s">
        <v>216</v>
      </c>
    </row>
    <row r="75" spans="2:12" ht="45" x14ac:dyDescent="0.25">
      <c r="B75" s="28">
        <v>80121600</v>
      </c>
      <c r="C75" s="52" t="s">
        <v>489</v>
      </c>
      <c r="D75" s="53" t="s">
        <v>494</v>
      </c>
      <c r="E75" s="39" t="s">
        <v>495</v>
      </c>
      <c r="F75" s="30" t="s">
        <v>52</v>
      </c>
      <c r="G75" s="30" t="s">
        <v>452</v>
      </c>
      <c r="H75" s="40">
        <v>53550000</v>
      </c>
      <c r="I75" s="31">
        <f>H75</f>
        <v>53550000</v>
      </c>
      <c r="J75" s="30" t="s">
        <v>41</v>
      </c>
      <c r="K75" s="30" t="s">
        <v>42</v>
      </c>
      <c r="L75" s="37" t="s">
        <v>530</v>
      </c>
    </row>
    <row r="76" spans="2:12" ht="45" x14ac:dyDescent="0.25">
      <c r="B76" s="28">
        <v>85101600</v>
      </c>
      <c r="C76" s="52" t="s">
        <v>490</v>
      </c>
      <c r="D76" s="53" t="s">
        <v>494</v>
      </c>
      <c r="E76" s="39" t="s">
        <v>495</v>
      </c>
      <c r="F76" s="30" t="s">
        <v>52</v>
      </c>
      <c r="G76" s="30" t="s">
        <v>452</v>
      </c>
      <c r="H76" s="40">
        <v>26775000</v>
      </c>
      <c r="I76" s="31">
        <f t="shared" ref="I76:I138" si="2">H76</f>
        <v>26775000</v>
      </c>
      <c r="J76" s="30" t="s">
        <v>41</v>
      </c>
      <c r="K76" s="30" t="s">
        <v>42</v>
      </c>
      <c r="L76" s="37" t="s">
        <v>530</v>
      </c>
    </row>
    <row r="77" spans="2:12" ht="105" x14ac:dyDescent="0.25">
      <c r="B77" s="28">
        <v>85111700</v>
      </c>
      <c r="C77" s="52" t="s">
        <v>491</v>
      </c>
      <c r="D77" s="53" t="s">
        <v>494</v>
      </c>
      <c r="E77" s="39" t="s">
        <v>495</v>
      </c>
      <c r="F77" s="30" t="s">
        <v>52</v>
      </c>
      <c r="G77" s="30" t="s">
        <v>40</v>
      </c>
      <c r="H77" s="40">
        <v>25200000</v>
      </c>
      <c r="I77" s="31">
        <f t="shared" si="2"/>
        <v>25200000</v>
      </c>
      <c r="J77" s="30" t="s">
        <v>41</v>
      </c>
      <c r="K77" s="30" t="s">
        <v>42</v>
      </c>
      <c r="L77" s="37" t="s">
        <v>530</v>
      </c>
    </row>
    <row r="78" spans="2:12" ht="60" x14ac:dyDescent="0.25">
      <c r="B78" s="28">
        <v>851017</v>
      </c>
      <c r="C78" s="52" t="s">
        <v>492</v>
      </c>
      <c r="D78" s="53" t="s">
        <v>494</v>
      </c>
      <c r="E78" s="39" t="s">
        <v>496</v>
      </c>
      <c r="F78" s="30" t="s">
        <v>52</v>
      </c>
      <c r="G78" s="30" t="s">
        <v>452</v>
      </c>
      <c r="H78" s="40">
        <v>15120000</v>
      </c>
      <c r="I78" s="31">
        <f t="shared" si="2"/>
        <v>15120000</v>
      </c>
      <c r="J78" s="30" t="s">
        <v>41</v>
      </c>
      <c r="K78" s="30" t="s">
        <v>42</v>
      </c>
      <c r="L78" s="37" t="s">
        <v>530</v>
      </c>
    </row>
    <row r="79" spans="2:12" ht="75" x14ac:dyDescent="0.25">
      <c r="B79" s="28">
        <v>85101707</v>
      </c>
      <c r="C79" s="52" t="s">
        <v>493</v>
      </c>
      <c r="D79" s="53" t="s">
        <v>494</v>
      </c>
      <c r="E79" s="39" t="s">
        <v>183</v>
      </c>
      <c r="F79" s="30" t="s">
        <v>52</v>
      </c>
      <c r="G79" s="30" t="s">
        <v>452</v>
      </c>
      <c r="H79" s="40">
        <v>63525000</v>
      </c>
      <c r="I79" s="31">
        <f t="shared" si="2"/>
        <v>63525000</v>
      </c>
      <c r="J79" s="30" t="s">
        <v>41</v>
      </c>
      <c r="K79" s="30" t="s">
        <v>42</v>
      </c>
      <c r="L79" s="37" t="s">
        <v>530</v>
      </c>
    </row>
    <row r="80" spans="2:12" ht="60" x14ac:dyDescent="0.25">
      <c r="B80" s="28">
        <v>85101700</v>
      </c>
      <c r="C80" s="52" t="s">
        <v>501</v>
      </c>
      <c r="D80" s="53" t="s">
        <v>494</v>
      </c>
      <c r="E80" s="39" t="s">
        <v>255</v>
      </c>
      <c r="F80" s="30" t="s">
        <v>52</v>
      </c>
      <c r="G80" s="30" t="s">
        <v>452</v>
      </c>
      <c r="H80" s="40">
        <v>16800000</v>
      </c>
      <c r="I80" s="31">
        <f t="shared" si="2"/>
        <v>16800000</v>
      </c>
      <c r="J80" s="30" t="s">
        <v>41</v>
      </c>
      <c r="K80" s="30" t="s">
        <v>42</v>
      </c>
      <c r="L80" s="37" t="s">
        <v>530</v>
      </c>
    </row>
    <row r="81" spans="2:12" ht="60" x14ac:dyDescent="0.25">
      <c r="B81" s="28">
        <v>85101707</v>
      </c>
      <c r="C81" s="52" t="s">
        <v>502</v>
      </c>
      <c r="D81" s="53" t="s">
        <v>494</v>
      </c>
      <c r="E81" s="39" t="s">
        <v>255</v>
      </c>
      <c r="F81" s="30" t="s">
        <v>52</v>
      </c>
      <c r="G81" s="30" t="s">
        <v>452</v>
      </c>
      <c r="H81" s="40">
        <v>57750000</v>
      </c>
      <c r="I81" s="31">
        <f t="shared" si="2"/>
        <v>57750000</v>
      </c>
      <c r="J81" s="30" t="s">
        <v>41</v>
      </c>
      <c r="K81" s="30" t="s">
        <v>42</v>
      </c>
      <c r="L81" s="37" t="s">
        <v>530</v>
      </c>
    </row>
    <row r="82" spans="2:12" ht="45" x14ac:dyDescent="0.25">
      <c r="B82" s="28">
        <v>85101700</v>
      </c>
      <c r="C82" s="52" t="s">
        <v>503</v>
      </c>
      <c r="D82" s="53" t="s">
        <v>494</v>
      </c>
      <c r="E82" s="39" t="s">
        <v>497</v>
      </c>
      <c r="F82" s="30" t="s">
        <v>52</v>
      </c>
      <c r="G82" s="30" t="s">
        <v>40</v>
      </c>
      <c r="H82" s="40">
        <v>28875000</v>
      </c>
      <c r="I82" s="31">
        <f t="shared" si="2"/>
        <v>28875000</v>
      </c>
      <c r="J82" s="30" t="s">
        <v>41</v>
      </c>
      <c r="K82" s="30" t="s">
        <v>42</v>
      </c>
      <c r="L82" s="37" t="s">
        <v>530</v>
      </c>
    </row>
    <row r="83" spans="2:12" ht="51" customHeight="1" x14ac:dyDescent="0.25">
      <c r="B83" s="43">
        <v>81112501</v>
      </c>
      <c r="C83" s="52" t="s">
        <v>186</v>
      </c>
      <c r="D83" s="53" t="s">
        <v>494</v>
      </c>
      <c r="E83" s="39" t="s">
        <v>498</v>
      </c>
      <c r="F83" s="30" t="s">
        <v>52</v>
      </c>
      <c r="G83" s="30" t="s">
        <v>46</v>
      </c>
      <c r="H83" s="40">
        <v>17300000</v>
      </c>
      <c r="I83" s="31">
        <f t="shared" si="2"/>
        <v>17300000</v>
      </c>
      <c r="J83" s="30" t="s">
        <v>41</v>
      </c>
      <c r="K83" s="30" t="s">
        <v>42</v>
      </c>
      <c r="L83" s="37" t="s">
        <v>463</v>
      </c>
    </row>
    <row r="84" spans="2:12" ht="75" x14ac:dyDescent="0.25">
      <c r="B84" s="28">
        <v>81112501</v>
      </c>
      <c r="C84" s="52" t="s">
        <v>504</v>
      </c>
      <c r="D84" s="53" t="s">
        <v>494</v>
      </c>
      <c r="E84" s="39" t="s">
        <v>495</v>
      </c>
      <c r="F84" s="30" t="s">
        <v>52</v>
      </c>
      <c r="G84" s="30" t="s">
        <v>40</v>
      </c>
      <c r="H84" s="40">
        <v>26775000</v>
      </c>
      <c r="I84" s="31">
        <f t="shared" si="2"/>
        <v>26775000</v>
      </c>
      <c r="J84" s="30" t="s">
        <v>41</v>
      </c>
      <c r="K84" s="30" t="s">
        <v>42</v>
      </c>
      <c r="L84" s="37" t="s">
        <v>530</v>
      </c>
    </row>
    <row r="85" spans="2:12" ht="75" x14ac:dyDescent="0.25">
      <c r="B85" s="28"/>
      <c r="C85" s="52" t="s">
        <v>505</v>
      </c>
      <c r="D85" s="53" t="s">
        <v>494</v>
      </c>
      <c r="E85" s="39" t="s">
        <v>496</v>
      </c>
      <c r="F85" s="30" t="s">
        <v>52</v>
      </c>
      <c r="G85" s="30" t="s">
        <v>46</v>
      </c>
      <c r="H85" s="40">
        <v>2627732534</v>
      </c>
      <c r="I85" s="31">
        <f t="shared" si="2"/>
        <v>2627732534</v>
      </c>
      <c r="J85" s="30" t="s">
        <v>41</v>
      </c>
      <c r="K85" s="30" t="s">
        <v>42</v>
      </c>
      <c r="L85" s="37" t="s">
        <v>532</v>
      </c>
    </row>
    <row r="86" spans="2:12" ht="75" x14ac:dyDescent="0.25">
      <c r="B86" s="28">
        <v>85111700</v>
      </c>
      <c r="C86" s="29" t="s">
        <v>506</v>
      </c>
      <c r="D86" s="53" t="s">
        <v>494</v>
      </c>
      <c r="E86" s="39" t="s">
        <v>495</v>
      </c>
      <c r="F86" s="30" t="s">
        <v>52</v>
      </c>
      <c r="G86" s="30" t="s">
        <v>40</v>
      </c>
      <c r="H86" s="40">
        <v>28875000</v>
      </c>
      <c r="I86" s="31">
        <f t="shared" si="2"/>
        <v>28875000</v>
      </c>
      <c r="J86" s="30" t="s">
        <v>41</v>
      </c>
      <c r="K86" s="30" t="s">
        <v>42</v>
      </c>
      <c r="L86" s="37" t="s">
        <v>530</v>
      </c>
    </row>
    <row r="87" spans="2:12" ht="63.75" customHeight="1" x14ac:dyDescent="0.25">
      <c r="B87" s="28">
        <v>85101700</v>
      </c>
      <c r="C87" s="29" t="s">
        <v>507</v>
      </c>
      <c r="D87" s="53" t="s">
        <v>494</v>
      </c>
      <c r="E87" s="39" t="s">
        <v>495</v>
      </c>
      <c r="F87" s="30" t="s">
        <v>52</v>
      </c>
      <c r="G87" s="30" t="s">
        <v>452</v>
      </c>
      <c r="H87" s="40">
        <v>16800000</v>
      </c>
      <c r="I87" s="31">
        <f t="shared" si="2"/>
        <v>16800000</v>
      </c>
      <c r="J87" s="30" t="s">
        <v>41</v>
      </c>
      <c r="K87" s="30" t="s">
        <v>42</v>
      </c>
      <c r="L87" s="37" t="s">
        <v>530</v>
      </c>
    </row>
    <row r="88" spans="2:12" ht="58.5" customHeight="1" x14ac:dyDescent="0.25">
      <c r="B88" s="28">
        <v>85101700</v>
      </c>
      <c r="C88" s="29" t="s">
        <v>508</v>
      </c>
      <c r="D88" s="53" t="s">
        <v>494</v>
      </c>
      <c r="E88" s="39" t="s">
        <v>255</v>
      </c>
      <c r="F88" s="30" t="s">
        <v>52</v>
      </c>
      <c r="G88" s="30" t="s">
        <v>40</v>
      </c>
      <c r="H88" s="40">
        <v>26775000</v>
      </c>
      <c r="I88" s="31">
        <f t="shared" si="2"/>
        <v>26775000</v>
      </c>
      <c r="J88" s="30" t="s">
        <v>41</v>
      </c>
      <c r="K88" s="30" t="s">
        <v>42</v>
      </c>
      <c r="L88" s="37" t="s">
        <v>530</v>
      </c>
    </row>
    <row r="89" spans="2:12" ht="47.25" customHeight="1" x14ac:dyDescent="0.25">
      <c r="B89" s="28"/>
      <c r="C89" s="29" t="s">
        <v>509</v>
      </c>
      <c r="D89" s="53" t="s">
        <v>494</v>
      </c>
      <c r="E89" s="39" t="s">
        <v>483</v>
      </c>
      <c r="F89" s="30" t="s">
        <v>52</v>
      </c>
      <c r="G89" s="30" t="s">
        <v>452</v>
      </c>
      <c r="H89" s="40">
        <v>18900000</v>
      </c>
      <c r="I89" s="31">
        <f t="shared" si="2"/>
        <v>18900000</v>
      </c>
      <c r="J89" s="30" t="s">
        <v>41</v>
      </c>
      <c r="K89" s="30" t="s">
        <v>42</v>
      </c>
      <c r="L89" s="37" t="s">
        <v>530</v>
      </c>
    </row>
    <row r="90" spans="2:12" ht="78" customHeight="1" x14ac:dyDescent="0.25">
      <c r="B90" s="28">
        <v>80101504</v>
      </c>
      <c r="C90" s="29" t="s">
        <v>510</v>
      </c>
      <c r="D90" s="53" t="s">
        <v>494</v>
      </c>
      <c r="E90" s="39" t="s">
        <v>495</v>
      </c>
      <c r="F90" s="30" t="s">
        <v>52</v>
      </c>
      <c r="G90" s="30" t="s">
        <v>46</v>
      </c>
      <c r="H90" s="40">
        <v>240000000</v>
      </c>
      <c r="I90" s="31">
        <f t="shared" si="2"/>
        <v>240000000</v>
      </c>
      <c r="J90" s="30" t="s">
        <v>41</v>
      </c>
      <c r="K90" s="30" t="s">
        <v>42</v>
      </c>
      <c r="L90" s="37" t="s">
        <v>215</v>
      </c>
    </row>
    <row r="91" spans="2:12" ht="62.25" customHeight="1" x14ac:dyDescent="0.25">
      <c r="B91" s="28">
        <v>85101700</v>
      </c>
      <c r="C91" s="29" t="s">
        <v>511</v>
      </c>
      <c r="D91" s="53" t="s">
        <v>494</v>
      </c>
      <c r="E91" s="39" t="s">
        <v>73</v>
      </c>
      <c r="F91" s="30" t="s">
        <v>52</v>
      </c>
      <c r="G91" s="30" t="s">
        <v>452</v>
      </c>
      <c r="H91" s="40">
        <v>36980000</v>
      </c>
      <c r="I91" s="31">
        <f t="shared" si="2"/>
        <v>36980000</v>
      </c>
      <c r="J91" s="30" t="s">
        <v>41</v>
      </c>
      <c r="K91" s="30" t="s">
        <v>42</v>
      </c>
      <c r="L91" s="37" t="s">
        <v>530</v>
      </c>
    </row>
    <row r="92" spans="2:12" ht="67.5" customHeight="1" x14ac:dyDescent="0.25">
      <c r="B92" s="28" t="s">
        <v>648</v>
      </c>
      <c r="C92" s="29" t="s">
        <v>512</v>
      </c>
      <c r="D92" s="53" t="s">
        <v>494</v>
      </c>
      <c r="E92" s="39" t="s">
        <v>73</v>
      </c>
      <c r="F92" s="30" t="s">
        <v>52</v>
      </c>
      <c r="G92" s="30" t="s">
        <v>46</v>
      </c>
      <c r="H92" s="40">
        <v>259574700</v>
      </c>
      <c r="I92" s="31">
        <f t="shared" si="2"/>
        <v>259574700</v>
      </c>
      <c r="J92" s="30" t="s">
        <v>41</v>
      </c>
      <c r="K92" s="30" t="s">
        <v>42</v>
      </c>
      <c r="L92" s="37" t="s">
        <v>215</v>
      </c>
    </row>
    <row r="93" spans="2:12" ht="82.5" customHeight="1" x14ac:dyDescent="0.25">
      <c r="B93" s="28">
        <v>8011500</v>
      </c>
      <c r="C93" s="29" t="s">
        <v>513</v>
      </c>
      <c r="D93" s="53" t="s">
        <v>494</v>
      </c>
      <c r="E93" s="39" t="s">
        <v>73</v>
      </c>
      <c r="F93" s="30" t="s">
        <v>52</v>
      </c>
      <c r="G93" s="30" t="s">
        <v>40</v>
      </c>
      <c r="H93" s="40">
        <v>25200000</v>
      </c>
      <c r="I93" s="31">
        <f t="shared" si="2"/>
        <v>25200000</v>
      </c>
      <c r="J93" s="30" t="s">
        <v>41</v>
      </c>
      <c r="K93" s="30" t="s">
        <v>42</v>
      </c>
      <c r="L93" s="37" t="s">
        <v>530</v>
      </c>
    </row>
    <row r="94" spans="2:12" ht="49.5" customHeight="1" x14ac:dyDescent="0.25">
      <c r="B94" s="28">
        <v>8011500</v>
      </c>
      <c r="C94" s="29" t="s">
        <v>514</v>
      </c>
      <c r="D94" s="53" t="s">
        <v>494</v>
      </c>
      <c r="E94" s="39" t="s">
        <v>45</v>
      </c>
      <c r="F94" s="30" t="s">
        <v>52</v>
      </c>
      <c r="G94" s="30" t="s">
        <v>452</v>
      </c>
      <c r="H94" s="40">
        <v>12600000</v>
      </c>
      <c r="I94" s="31">
        <f t="shared" si="2"/>
        <v>12600000</v>
      </c>
      <c r="J94" s="30" t="s">
        <v>41</v>
      </c>
      <c r="K94" s="30" t="s">
        <v>42</v>
      </c>
      <c r="L94" s="37" t="s">
        <v>530</v>
      </c>
    </row>
    <row r="95" spans="2:12" ht="57.75" customHeight="1" x14ac:dyDescent="0.25">
      <c r="B95" s="28">
        <v>8011500</v>
      </c>
      <c r="C95" s="29" t="s">
        <v>515</v>
      </c>
      <c r="D95" s="53" t="s">
        <v>494</v>
      </c>
      <c r="E95" s="39" t="s">
        <v>499</v>
      </c>
      <c r="F95" s="30" t="s">
        <v>52</v>
      </c>
      <c r="G95" s="30" t="s">
        <v>46</v>
      </c>
      <c r="H95" s="40">
        <v>1373260000</v>
      </c>
      <c r="I95" s="31">
        <f t="shared" si="2"/>
        <v>1373260000</v>
      </c>
      <c r="J95" s="30" t="s">
        <v>41</v>
      </c>
      <c r="K95" s="30" t="s">
        <v>42</v>
      </c>
      <c r="L95" s="37" t="s">
        <v>533</v>
      </c>
    </row>
    <row r="96" spans="2:12" ht="66" customHeight="1" x14ac:dyDescent="0.25">
      <c r="B96" s="28">
        <v>86121504</v>
      </c>
      <c r="C96" s="29" t="s">
        <v>516</v>
      </c>
      <c r="D96" s="53" t="s">
        <v>494</v>
      </c>
      <c r="E96" s="39" t="s">
        <v>255</v>
      </c>
      <c r="F96" s="30" t="s">
        <v>52</v>
      </c>
      <c r="G96" s="30" t="s">
        <v>46</v>
      </c>
      <c r="H96" s="40">
        <v>365750000</v>
      </c>
      <c r="I96" s="31">
        <f t="shared" si="2"/>
        <v>365750000</v>
      </c>
      <c r="J96" s="30" t="s">
        <v>41</v>
      </c>
      <c r="K96" s="30" t="s">
        <v>42</v>
      </c>
      <c r="L96" s="37" t="s">
        <v>215</v>
      </c>
    </row>
    <row r="97" spans="2:12" ht="60" x14ac:dyDescent="0.25">
      <c r="B97" s="28" t="s">
        <v>646</v>
      </c>
      <c r="C97" s="29" t="s">
        <v>517</v>
      </c>
      <c r="D97" s="53" t="s">
        <v>494</v>
      </c>
      <c r="E97" s="39" t="s">
        <v>73</v>
      </c>
      <c r="F97" s="30" t="s">
        <v>52</v>
      </c>
      <c r="G97" s="30" t="s">
        <v>40</v>
      </c>
      <c r="H97" s="40">
        <v>248000000</v>
      </c>
      <c r="I97" s="31">
        <f t="shared" si="2"/>
        <v>248000000</v>
      </c>
      <c r="J97" s="30" t="s">
        <v>41</v>
      </c>
      <c r="K97" s="30" t="s">
        <v>42</v>
      </c>
      <c r="L97" s="37" t="s">
        <v>211</v>
      </c>
    </row>
    <row r="98" spans="2:12" ht="92.25" customHeight="1" x14ac:dyDescent="0.25">
      <c r="B98" s="28">
        <v>80101505</v>
      </c>
      <c r="C98" s="29" t="s">
        <v>518</v>
      </c>
      <c r="D98" s="53" t="s">
        <v>494</v>
      </c>
      <c r="E98" s="39" t="s">
        <v>472</v>
      </c>
      <c r="F98" s="30" t="s">
        <v>52</v>
      </c>
      <c r="G98" s="30" t="s">
        <v>46</v>
      </c>
      <c r="H98" s="40">
        <v>210000000</v>
      </c>
      <c r="I98" s="31">
        <f t="shared" si="2"/>
        <v>210000000</v>
      </c>
      <c r="J98" s="30" t="s">
        <v>41</v>
      </c>
      <c r="K98" s="30" t="s">
        <v>42</v>
      </c>
      <c r="L98" s="37" t="s">
        <v>463</v>
      </c>
    </row>
    <row r="99" spans="2:12" ht="114" customHeight="1" x14ac:dyDescent="0.25">
      <c r="B99" s="28" t="s">
        <v>649</v>
      </c>
      <c r="C99" s="29" t="s">
        <v>519</v>
      </c>
      <c r="D99" s="53" t="s">
        <v>494</v>
      </c>
      <c r="E99" s="39" t="s">
        <v>255</v>
      </c>
      <c r="F99" s="30" t="s">
        <v>52</v>
      </c>
      <c r="G99" s="30" t="s">
        <v>46</v>
      </c>
      <c r="H99" s="40">
        <v>345600000</v>
      </c>
      <c r="I99" s="31">
        <f t="shared" si="2"/>
        <v>345600000</v>
      </c>
      <c r="J99" s="30" t="s">
        <v>41</v>
      </c>
      <c r="K99" s="30" t="s">
        <v>42</v>
      </c>
      <c r="L99" s="37" t="s">
        <v>215</v>
      </c>
    </row>
    <row r="100" spans="2:12" ht="60" x14ac:dyDescent="0.25">
      <c r="B100" s="28">
        <v>83121700</v>
      </c>
      <c r="C100" s="29" t="s">
        <v>520</v>
      </c>
      <c r="D100" s="53" t="s">
        <v>494</v>
      </c>
      <c r="E100" s="39" t="s">
        <v>73</v>
      </c>
      <c r="F100" s="30" t="s">
        <v>52</v>
      </c>
      <c r="G100" s="30" t="s">
        <v>46</v>
      </c>
      <c r="H100" s="40">
        <v>22000000</v>
      </c>
      <c r="I100" s="31">
        <f t="shared" si="2"/>
        <v>22000000</v>
      </c>
      <c r="J100" s="30" t="s">
        <v>41</v>
      </c>
      <c r="K100" s="30" t="s">
        <v>42</v>
      </c>
      <c r="L100" s="37" t="s">
        <v>215</v>
      </c>
    </row>
    <row r="101" spans="2:12" ht="126" customHeight="1" x14ac:dyDescent="0.25">
      <c r="B101" s="28" t="s">
        <v>541</v>
      </c>
      <c r="C101" s="29" t="s">
        <v>521</v>
      </c>
      <c r="D101" s="53" t="s">
        <v>494</v>
      </c>
      <c r="E101" s="39" t="s">
        <v>45</v>
      </c>
      <c r="F101" s="30" t="s">
        <v>52</v>
      </c>
      <c r="G101" s="30" t="s">
        <v>46</v>
      </c>
      <c r="H101" s="40">
        <v>535500000</v>
      </c>
      <c r="I101" s="31">
        <f t="shared" si="2"/>
        <v>535500000</v>
      </c>
      <c r="J101" s="30" t="s">
        <v>41</v>
      </c>
      <c r="K101" s="30" t="s">
        <v>42</v>
      </c>
      <c r="L101" s="37" t="s">
        <v>534</v>
      </c>
    </row>
    <row r="102" spans="2:12" ht="69" customHeight="1" x14ac:dyDescent="0.25">
      <c r="B102" s="28"/>
      <c r="C102" s="29" t="s">
        <v>522</v>
      </c>
      <c r="D102" s="53" t="s">
        <v>494</v>
      </c>
      <c r="E102" s="39" t="s">
        <v>255</v>
      </c>
      <c r="F102" s="30" t="s">
        <v>52</v>
      </c>
      <c r="G102" s="30" t="s">
        <v>46</v>
      </c>
      <c r="H102" s="40">
        <v>90000000</v>
      </c>
      <c r="I102" s="31">
        <f t="shared" si="2"/>
        <v>90000000</v>
      </c>
      <c r="J102" s="30" t="s">
        <v>41</v>
      </c>
      <c r="K102" s="30" t="s">
        <v>42</v>
      </c>
      <c r="L102" s="37" t="s">
        <v>463</v>
      </c>
    </row>
    <row r="103" spans="2:12" ht="70.5" customHeight="1" x14ac:dyDescent="0.25">
      <c r="B103" s="43">
        <v>80161500</v>
      </c>
      <c r="C103" s="29" t="s">
        <v>523</v>
      </c>
      <c r="D103" s="53" t="s">
        <v>494</v>
      </c>
      <c r="E103" s="39" t="s">
        <v>472</v>
      </c>
      <c r="F103" s="30" t="s">
        <v>52</v>
      </c>
      <c r="G103" s="30" t="s">
        <v>46</v>
      </c>
      <c r="H103" s="40">
        <v>17300000</v>
      </c>
      <c r="I103" s="31">
        <f t="shared" si="2"/>
        <v>17300000</v>
      </c>
      <c r="J103" s="30" t="s">
        <v>41</v>
      </c>
      <c r="K103" s="30" t="s">
        <v>42</v>
      </c>
      <c r="L103" s="37" t="s">
        <v>463</v>
      </c>
    </row>
    <row r="104" spans="2:12" ht="111.75" customHeight="1" x14ac:dyDescent="0.25">
      <c r="B104" s="43">
        <v>85111700</v>
      </c>
      <c r="C104" s="29" t="s">
        <v>595</v>
      </c>
      <c r="D104" s="53" t="s">
        <v>535</v>
      </c>
      <c r="E104" s="39" t="s">
        <v>255</v>
      </c>
      <c r="F104" s="30" t="s">
        <v>52</v>
      </c>
      <c r="G104" s="30" t="s">
        <v>40</v>
      </c>
      <c r="H104" s="40">
        <v>28875000</v>
      </c>
      <c r="I104" s="31">
        <f t="shared" si="2"/>
        <v>28875000</v>
      </c>
      <c r="J104" s="30" t="s">
        <v>41</v>
      </c>
      <c r="K104" s="30" t="s">
        <v>42</v>
      </c>
      <c r="L104" s="37" t="s">
        <v>530</v>
      </c>
    </row>
    <row r="105" spans="2:12" ht="105" x14ac:dyDescent="0.25">
      <c r="B105" s="43">
        <v>85111700</v>
      </c>
      <c r="C105" s="29" t="s">
        <v>524</v>
      </c>
      <c r="D105" s="53" t="s">
        <v>494</v>
      </c>
      <c r="E105" s="39" t="s">
        <v>255</v>
      </c>
      <c r="F105" s="30" t="s">
        <v>52</v>
      </c>
      <c r="G105" s="30" t="s">
        <v>40</v>
      </c>
      <c r="H105" s="40">
        <v>25200000</v>
      </c>
      <c r="I105" s="31">
        <f t="shared" si="2"/>
        <v>25200000</v>
      </c>
      <c r="J105" s="30" t="s">
        <v>41</v>
      </c>
      <c r="K105" s="30" t="s">
        <v>42</v>
      </c>
      <c r="L105" s="37" t="s">
        <v>530</v>
      </c>
    </row>
    <row r="106" spans="2:12" ht="45" x14ac:dyDescent="0.25">
      <c r="B106" s="28">
        <v>80161500</v>
      </c>
      <c r="C106" s="29" t="s">
        <v>536</v>
      </c>
      <c r="D106" s="53" t="s">
        <v>535</v>
      </c>
      <c r="E106" s="39" t="s">
        <v>183</v>
      </c>
      <c r="F106" s="30" t="s">
        <v>52</v>
      </c>
      <c r="G106" s="30" t="s">
        <v>46</v>
      </c>
      <c r="H106" s="40">
        <v>240000000</v>
      </c>
      <c r="I106" s="31">
        <f t="shared" si="2"/>
        <v>240000000</v>
      </c>
      <c r="J106" s="30" t="s">
        <v>41</v>
      </c>
      <c r="K106" s="30" t="s">
        <v>42</v>
      </c>
      <c r="L106" s="37" t="s">
        <v>537</v>
      </c>
    </row>
    <row r="107" spans="2:12" ht="105" customHeight="1" x14ac:dyDescent="0.25">
      <c r="B107" s="28" t="s">
        <v>650</v>
      </c>
      <c r="C107" s="29" t="s">
        <v>500</v>
      </c>
      <c r="D107" s="53" t="s">
        <v>494</v>
      </c>
      <c r="E107" s="39" t="s">
        <v>73</v>
      </c>
      <c r="F107" s="30" t="s">
        <v>52</v>
      </c>
      <c r="G107" s="30" t="s">
        <v>46</v>
      </c>
      <c r="H107" s="40">
        <v>1009997863</v>
      </c>
      <c r="I107" s="31">
        <f t="shared" si="2"/>
        <v>1009997863</v>
      </c>
      <c r="J107" s="30" t="s">
        <v>41</v>
      </c>
      <c r="K107" s="30" t="s">
        <v>42</v>
      </c>
      <c r="L107" s="37" t="s">
        <v>534</v>
      </c>
    </row>
    <row r="108" spans="2:12" ht="59.25" customHeight="1" x14ac:dyDescent="0.25">
      <c r="B108" s="28"/>
      <c r="C108" s="29" t="s">
        <v>525</v>
      </c>
      <c r="D108" s="53" t="s">
        <v>494</v>
      </c>
      <c r="E108" s="39" t="s">
        <v>73</v>
      </c>
      <c r="F108" s="30" t="s">
        <v>52</v>
      </c>
      <c r="G108" s="30" t="s">
        <v>46</v>
      </c>
      <c r="H108" s="40">
        <v>370000000</v>
      </c>
      <c r="I108" s="31">
        <f t="shared" si="2"/>
        <v>370000000</v>
      </c>
      <c r="J108" s="30" t="s">
        <v>41</v>
      </c>
      <c r="K108" s="30" t="s">
        <v>42</v>
      </c>
      <c r="L108" s="37" t="s">
        <v>538</v>
      </c>
    </row>
    <row r="109" spans="2:12" ht="75" x14ac:dyDescent="0.25">
      <c r="B109" s="28">
        <v>90131500</v>
      </c>
      <c r="C109" s="29" t="s">
        <v>526</v>
      </c>
      <c r="D109" s="53" t="s">
        <v>494</v>
      </c>
      <c r="E109" s="39" t="s">
        <v>255</v>
      </c>
      <c r="F109" s="30" t="s">
        <v>52</v>
      </c>
      <c r="G109" s="30" t="s">
        <v>46</v>
      </c>
      <c r="H109" s="40">
        <v>280000000</v>
      </c>
      <c r="I109" s="31">
        <f t="shared" si="2"/>
        <v>280000000</v>
      </c>
      <c r="J109" s="30" t="s">
        <v>41</v>
      </c>
      <c r="K109" s="30" t="s">
        <v>42</v>
      </c>
      <c r="L109" s="37" t="s">
        <v>215</v>
      </c>
    </row>
    <row r="110" spans="2:12" ht="60" x14ac:dyDescent="0.25">
      <c r="B110" s="28">
        <v>80151600</v>
      </c>
      <c r="C110" s="29" t="s">
        <v>616</v>
      </c>
      <c r="D110" s="53" t="s">
        <v>494</v>
      </c>
      <c r="E110" s="39" t="s">
        <v>543</v>
      </c>
      <c r="F110" s="30" t="s">
        <v>52</v>
      </c>
      <c r="G110" s="30" t="s">
        <v>46</v>
      </c>
      <c r="H110" s="40">
        <v>34815000</v>
      </c>
      <c r="I110" s="31">
        <f t="shared" si="2"/>
        <v>34815000</v>
      </c>
      <c r="J110" s="30" t="s">
        <v>41</v>
      </c>
      <c r="K110" s="30" t="s">
        <v>42</v>
      </c>
      <c r="L110" s="37" t="s">
        <v>539</v>
      </c>
    </row>
    <row r="111" spans="2:12" ht="58.5" customHeight="1" x14ac:dyDescent="0.25">
      <c r="B111" s="43">
        <v>80161500</v>
      </c>
      <c r="C111" s="29" t="s">
        <v>523</v>
      </c>
      <c r="D111" s="53" t="s">
        <v>494</v>
      </c>
      <c r="E111" s="39" t="s">
        <v>472</v>
      </c>
      <c r="F111" s="30" t="s">
        <v>52</v>
      </c>
      <c r="G111" s="30" t="s">
        <v>46</v>
      </c>
      <c r="H111" s="40">
        <v>17300000</v>
      </c>
      <c r="I111" s="31">
        <f t="shared" si="2"/>
        <v>17300000</v>
      </c>
      <c r="J111" s="30" t="s">
        <v>41</v>
      </c>
      <c r="K111" s="30" t="s">
        <v>42</v>
      </c>
      <c r="L111" s="37" t="s">
        <v>463</v>
      </c>
    </row>
    <row r="112" spans="2:12" ht="120" x14ac:dyDescent="0.25">
      <c r="B112" s="28">
        <v>80101505</v>
      </c>
      <c r="C112" s="29" t="s">
        <v>527</v>
      </c>
      <c r="D112" s="53" t="s">
        <v>494</v>
      </c>
      <c r="E112" s="39" t="s">
        <v>45</v>
      </c>
      <c r="F112" s="30" t="s">
        <v>52</v>
      </c>
      <c r="G112" s="30" t="s">
        <v>46</v>
      </c>
      <c r="H112" s="40">
        <v>50000000</v>
      </c>
      <c r="I112" s="31">
        <f t="shared" si="2"/>
        <v>50000000</v>
      </c>
      <c r="J112" s="30" t="s">
        <v>41</v>
      </c>
      <c r="K112" s="30" t="s">
        <v>42</v>
      </c>
      <c r="L112" s="37" t="s">
        <v>463</v>
      </c>
    </row>
    <row r="113" spans="2:12" ht="45" x14ac:dyDescent="0.25">
      <c r="B113" s="28">
        <v>93151500</v>
      </c>
      <c r="C113" s="29" t="s">
        <v>528</v>
      </c>
      <c r="D113" s="53" t="s">
        <v>494</v>
      </c>
      <c r="E113" s="39" t="s">
        <v>73</v>
      </c>
      <c r="F113" s="30" t="s">
        <v>52</v>
      </c>
      <c r="G113" s="30" t="s">
        <v>46</v>
      </c>
      <c r="H113" s="40">
        <v>40000000</v>
      </c>
      <c r="I113" s="31">
        <f t="shared" si="2"/>
        <v>40000000</v>
      </c>
      <c r="J113" s="30" t="s">
        <v>41</v>
      </c>
      <c r="K113" s="30" t="s">
        <v>42</v>
      </c>
      <c r="L113" s="37" t="s">
        <v>540</v>
      </c>
    </row>
    <row r="114" spans="2:12" s="56" customFormat="1" ht="90" x14ac:dyDescent="0.25">
      <c r="B114" s="43">
        <v>83121704</v>
      </c>
      <c r="C114" s="57" t="s">
        <v>529</v>
      </c>
      <c r="D114" s="58" t="s">
        <v>494</v>
      </c>
      <c r="E114" s="59" t="s">
        <v>73</v>
      </c>
      <c r="F114" s="42" t="s">
        <v>52</v>
      </c>
      <c r="G114" s="42" t="s">
        <v>46</v>
      </c>
      <c r="H114" s="60">
        <v>22000000</v>
      </c>
      <c r="I114" s="61">
        <f t="shared" si="2"/>
        <v>22000000</v>
      </c>
      <c r="J114" s="42" t="s">
        <v>41</v>
      </c>
      <c r="K114" s="42" t="s">
        <v>42</v>
      </c>
      <c r="L114" s="37" t="s">
        <v>534</v>
      </c>
    </row>
    <row r="115" spans="2:12" s="56" customFormat="1" ht="105" x14ac:dyDescent="0.25">
      <c r="B115" s="43" t="s">
        <v>618</v>
      </c>
      <c r="C115" s="57" t="s">
        <v>617</v>
      </c>
      <c r="D115" s="53" t="s">
        <v>494</v>
      </c>
      <c r="E115" s="59" t="s">
        <v>76</v>
      </c>
      <c r="F115" s="42" t="s">
        <v>52</v>
      </c>
      <c r="G115" s="42" t="s">
        <v>40</v>
      </c>
      <c r="H115" s="60">
        <v>1350000000</v>
      </c>
      <c r="I115" s="61">
        <f t="shared" si="2"/>
        <v>1350000000</v>
      </c>
      <c r="J115" s="42" t="s">
        <v>41</v>
      </c>
      <c r="K115" s="42" t="s">
        <v>42</v>
      </c>
      <c r="L115" s="37" t="s">
        <v>215</v>
      </c>
    </row>
    <row r="116" spans="2:12" s="56" customFormat="1" ht="60" x14ac:dyDescent="0.25">
      <c r="B116" s="43">
        <v>80121700</v>
      </c>
      <c r="C116" s="57" t="s">
        <v>619</v>
      </c>
      <c r="D116" s="58" t="s">
        <v>494</v>
      </c>
      <c r="E116" s="59" t="s">
        <v>73</v>
      </c>
      <c r="F116" s="42" t="s">
        <v>52</v>
      </c>
      <c r="G116" s="42" t="s">
        <v>46</v>
      </c>
      <c r="H116" s="60">
        <v>55000000</v>
      </c>
      <c r="I116" s="61">
        <f t="shared" si="2"/>
        <v>55000000</v>
      </c>
      <c r="J116" s="42" t="s">
        <v>41</v>
      </c>
      <c r="K116" s="42" t="s">
        <v>42</v>
      </c>
      <c r="L116" s="37" t="s">
        <v>553</v>
      </c>
    </row>
    <row r="117" spans="2:12" s="56" customFormat="1" ht="60" x14ac:dyDescent="0.25">
      <c r="B117" s="43">
        <v>80101600</v>
      </c>
      <c r="C117" s="57" t="s">
        <v>620</v>
      </c>
      <c r="D117" s="53" t="s">
        <v>494</v>
      </c>
      <c r="E117" s="59" t="s">
        <v>622</v>
      </c>
      <c r="F117" s="42" t="s">
        <v>52</v>
      </c>
      <c r="G117" s="42" t="s">
        <v>46</v>
      </c>
      <c r="H117" s="60">
        <v>42000000</v>
      </c>
      <c r="I117" s="61">
        <f t="shared" si="2"/>
        <v>42000000</v>
      </c>
      <c r="J117" s="42" t="s">
        <v>41</v>
      </c>
      <c r="K117" s="42" t="s">
        <v>42</v>
      </c>
      <c r="L117" s="37" t="s">
        <v>211</v>
      </c>
    </row>
    <row r="118" spans="2:12" s="56" customFormat="1" ht="60" x14ac:dyDescent="0.25">
      <c r="B118" s="43">
        <v>80101500</v>
      </c>
      <c r="C118" s="57" t="s">
        <v>632</v>
      </c>
      <c r="D118" s="58" t="s">
        <v>494</v>
      </c>
      <c r="E118" s="59" t="s">
        <v>631</v>
      </c>
      <c r="F118" s="42" t="s">
        <v>52</v>
      </c>
      <c r="G118" s="42" t="s">
        <v>46</v>
      </c>
      <c r="H118" s="60">
        <v>3883445</v>
      </c>
      <c r="I118" s="61">
        <f t="shared" si="2"/>
        <v>3883445</v>
      </c>
      <c r="J118" s="42" t="s">
        <v>41</v>
      </c>
      <c r="K118" s="42" t="s">
        <v>42</v>
      </c>
      <c r="L118" s="37" t="s">
        <v>463</v>
      </c>
    </row>
    <row r="119" spans="2:12" s="56" customFormat="1" ht="60" x14ac:dyDescent="0.25">
      <c r="B119" s="43" t="s">
        <v>635</v>
      </c>
      <c r="C119" s="57" t="s">
        <v>624</v>
      </c>
      <c r="D119" s="53" t="s">
        <v>494</v>
      </c>
      <c r="E119" s="59" t="s">
        <v>183</v>
      </c>
      <c r="F119" s="42" t="s">
        <v>52</v>
      </c>
      <c r="G119" s="42" t="s">
        <v>46</v>
      </c>
      <c r="H119" s="60">
        <v>1284099998</v>
      </c>
      <c r="I119" s="61">
        <f t="shared" si="2"/>
        <v>1284099998</v>
      </c>
      <c r="J119" s="42" t="s">
        <v>41</v>
      </c>
      <c r="K119" s="42" t="s">
        <v>42</v>
      </c>
      <c r="L119" s="37" t="s">
        <v>538</v>
      </c>
    </row>
    <row r="120" spans="2:12" s="56" customFormat="1" ht="60" x14ac:dyDescent="0.25">
      <c r="B120" s="43" t="s">
        <v>634</v>
      </c>
      <c r="C120" s="57" t="s">
        <v>625</v>
      </c>
      <c r="D120" s="58" t="s">
        <v>494</v>
      </c>
      <c r="E120" s="59" t="s">
        <v>81</v>
      </c>
      <c r="F120" s="42" t="s">
        <v>52</v>
      </c>
      <c r="G120" s="42" t="s">
        <v>46</v>
      </c>
      <c r="H120" s="60">
        <v>30000000</v>
      </c>
      <c r="I120" s="61">
        <f t="shared" si="2"/>
        <v>30000000</v>
      </c>
      <c r="J120" s="42" t="s">
        <v>41</v>
      </c>
      <c r="K120" s="42" t="s">
        <v>42</v>
      </c>
      <c r="L120" s="37" t="s">
        <v>538</v>
      </c>
    </row>
    <row r="121" spans="2:12" s="56" customFormat="1" ht="60" x14ac:dyDescent="0.25">
      <c r="B121" s="43">
        <v>43191501</v>
      </c>
      <c r="C121" s="57" t="s">
        <v>626</v>
      </c>
      <c r="D121" s="53" t="s">
        <v>494</v>
      </c>
      <c r="E121" s="59" t="s">
        <v>183</v>
      </c>
      <c r="F121" s="42" t="s">
        <v>52</v>
      </c>
      <c r="G121" s="42" t="s">
        <v>46</v>
      </c>
      <c r="H121" s="60">
        <v>94817107</v>
      </c>
      <c r="I121" s="61">
        <f t="shared" ref="I121:I136" si="3">H121</f>
        <v>94817107</v>
      </c>
      <c r="J121" s="42" t="s">
        <v>41</v>
      </c>
      <c r="K121" s="42" t="s">
        <v>42</v>
      </c>
      <c r="L121" s="37" t="s">
        <v>211</v>
      </c>
    </row>
    <row r="122" spans="2:12" s="56" customFormat="1" ht="45" x14ac:dyDescent="0.25">
      <c r="B122" s="43">
        <v>801615</v>
      </c>
      <c r="C122" s="57" t="s">
        <v>627</v>
      </c>
      <c r="D122" s="58" t="s">
        <v>494</v>
      </c>
      <c r="E122" s="59" t="s">
        <v>636</v>
      </c>
      <c r="F122" s="42" t="s">
        <v>52</v>
      </c>
      <c r="G122" s="42" t="s">
        <v>46</v>
      </c>
      <c r="H122" s="60">
        <v>10829000</v>
      </c>
      <c r="I122" s="61">
        <f t="shared" si="3"/>
        <v>10829000</v>
      </c>
      <c r="J122" s="42" t="s">
        <v>41</v>
      </c>
      <c r="K122" s="42" t="s">
        <v>42</v>
      </c>
      <c r="L122" s="37" t="s">
        <v>601</v>
      </c>
    </row>
    <row r="123" spans="2:12" s="56" customFormat="1" ht="60" x14ac:dyDescent="0.25">
      <c r="B123" s="43">
        <v>801615</v>
      </c>
      <c r="C123" s="57" t="s">
        <v>628</v>
      </c>
      <c r="D123" s="53" t="s">
        <v>494</v>
      </c>
      <c r="E123" s="59" t="s">
        <v>286</v>
      </c>
      <c r="F123" s="42" t="s">
        <v>52</v>
      </c>
      <c r="G123" s="42" t="s">
        <v>46</v>
      </c>
      <c r="H123" s="60">
        <v>8000000</v>
      </c>
      <c r="I123" s="61">
        <f t="shared" si="3"/>
        <v>8000000</v>
      </c>
      <c r="J123" s="42" t="s">
        <v>41</v>
      </c>
      <c r="K123" s="42" t="s">
        <v>42</v>
      </c>
      <c r="L123" s="37" t="s">
        <v>643</v>
      </c>
    </row>
    <row r="124" spans="2:12" s="56" customFormat="1" ht="75" x14ac:dyDescent="0.25">
      <c r="B124" s="43">
        <v>80151600</v>
      </c>
      <c r="C124" s="57" t="s">
        <v>629</v>
      </c>
      <c r="D124" s="58" t="s">
        <v>494</v>
      </c>
      <c r="E124" s="59" t="s">
        <v>637</v>
      </c>
      <c r="F124" s="42" t="s">
        <v>52</v>
      </c>
      <c r="G124" s="42" t="s">
        <v>46</v>
      </c>
      <c r="H124" s="60">
        <v>15750000</v>
      </c>
      <c r="I124" s="61">
        <f t="shared" si="3"/>
        <v>15750000</v>
      </c>
      <c r="J124" s="42" t="s">
        <v>41</v>
      </c>
      <c r="K124" s="42" t="s">
        <v>42</v>
      </c>
      <c r="L124" s="37" t="s">
        <v>643</v>
      </c>
    </row>
    <row r="125" spans="2:12" s="56" customFormat="1" ht="75" x14ac:dyDescent="0.25">
      <c r="B125" s="43" t="s">
        <v>660</v>
      </c>
      <c r="C125" s="57" t="s">
        <v>630</v>
      </c>
      <c r="D125" s="53" t="s">
        <v>494</v>
      </c>
      <c r="E125" s="59" t="s">
        <v>183</v>
      </c>
      <c r="F125" s="42" t="s">
        <v>52</v>
      </c>
      <c r="G125" s="42" t="s">
        <v>46</v>
      </c>
      <c r="H125" s="60">
        <v>233106707</v>
      </c>
      <c r="I125" s="61">
        <f t="shared" si="3"/>
        <v>233106707</v>
      </c>
      <c r="J125" s="42" t="s">
        <v>41</v>
      </c>
      <c r="K125" s="42" t="s">
        <v>42</v>
      </c>
      <c r="L125" s="37" t="s">
        <v>463</v>
      </c>
    </row>
    <row r="126" spans="2:12" s="56" customFormat="1" ht="59.25" customHeight="1" x14ac:dyDescent="0.25">
      <c r="B126" s="43">
        <v>80151600</v>
      </c>
      <c r="C126" s="57" t="s">
        <v>638</v>
      </c>
      <c r="D126" s="58" t="s">
        <v>494</v>
      </c>
      <c r="E126" s="59" t="s">
        <v>495</v>
      </c>
      <c r="F126" s="42" t="s">
        <v>52</v>
      </c>
      <c r="G126" s="42" t="s">
        <v>46</v>
      </c>
      <c r="H126" s="60">
        <v>65000000</v>
      </c>
      <c r="I126" s="61">
        <f t="shared" si="3"/>
        <v>65000000</v>
      </c>
      <c r="J126" s="42" t="s">
        <v>41</v>
      </c>
      <c r="K126" s="42" t="s">
        <v>42</v>
      </c>
      <c r="L126" s="37" t="s">
        <v>643</v>
      </c>
    </row>
    <row r="127" spans="2:12" s="56" customFormat="1" ht="88.5" customHeight="1" x14ac:dyDescent="0.25">
      <c r="B127" s="43">
        <v>80151600</v>
      </c>
      <c r="C127" s="57" t="s">
        <v>661</v>
      </c>
      <c r="D127" s="53" t="s">
        <v>494</v>
      </c>
      <c r="E127" s="59" t="s">
        <v>183</v>
      </c>
      <c r="F127" s="42" t="s">
        <v>52</v>
      </c>
      <c r="G127" s="42" t="s">
        <v>46</v>
      </c>
      <c r="H127" s="60">
        <v>34815000</v>
      </c>
      <c r="I127" s="61">
        <f t="shared" si="3"/>
        <v>34815000</v>
      </c>
      <c r="J127" s="42" t="s">
        <v>41</v>
      </c>
      <c r="K127" s="42" t="s">
        <v>42</v>
      </c>
      <c r="L127" s="37" t="s">
        <v>643</v>
      </c>
    </row>
    <row r="128" spans="2:12" s="56" customFormat="1" ht="60" x14ac:dyDescent="0.25">
      <c r="B128" s="43">
        <v>93141701</v>
      </c>
      <c r="C128" s="57" t="s">
        <v>639</v>
      </c>
      <c r="D128" s="53" t="s">
        <v>494</v>
      </c>
      <c r="E128" s="59" t="s">
        <v>183</v>
      </c>
      <c r="F128" s="42" t="s">
        <v>52</v>
      </c>
      <c r="G128" s="42" t="s">
        <v>46</v>
      </c>
      <c r="H128" s="60">
        <v>398900000</v>
      </c>
      <c r="I128" s="61">
        <f t="shared" si="3"/>
        <v>398900000</v>
      </c>
      <c r="J128" s="42" t="s">
        <v>41</v>
      </c>
      <c r="K128" s="42" t="s">
        <v>42</v>
      </c>
      <c r="L128" s="37" t="s">
        <v>538</v>
      </c>
    </row>
    <row r="129" spans="2:12" s="56" customFormat="1" ht="60" x14ac:dyDescent="0.25">
      <c r="B129" s="43">
        <v>86101700</v>
      </c>
      <c r="C129" s="57" t="s">
        <v>640</v>
      </c>
      <c r="D129" s="58" t="s">
        <v>494</v>
      </c>
      <c r="E129" s="59" t="s">
        <v>644</v>
      </c>
      <c r="F129" s="42" t="s">
        <v>52</v>
      </c>
      <c r="G129" s="42" t="s">
        <v>645</v>
      </c>
      <c r="H129" s="60">
        <v>5200000</v>
      </c>
      <c r="I129" s="61">
        <f t="shared" si="3"/>
        <v>5200000</v>
      </c>
      <c r="J129" s="42" t="s">
        <v>41</v>
      </c>
      <c r="K129" s="42" t="s">
        <v>42</v>
      </c>
      <c r="L129" s="37" t="s">
        <v>215</v>
      </c>
    </row>
    <row r="130" spans="2:12" s="56" customFormat="1" ht="60" x14ac:dyDescent="0.25">
      <c r="B130" s="43" t="s">
        <v>647</v>
      </c>
      <c r="C130" s="57" t="s">
        <v>641</v>
      </c>
      <c r="D130" s="53" t="s">
        <v>494</v>
      </c>
      <c r="E130" s="59" t="s">
        <v>183</v>
      </c>
      <c r="F130" s="42" t="s">
        <v>52</v>
      </c>
      <c r="G130" s="42" t="s">
        <v>46</v>
      </c>
      <c r="H130" s="60">
        <v>1050000000</v>
      </c>
      <c r="I130" s="61">
        <f t="shared" si="3"/>
        <v>1050000000</v>
      </c>
      <c r="J130" s="42" t="s">
        <v>41</v>
      </c>
      <c r="K130" s="42" t="s">
        <v>42</v>
      </c>
      <c r="L130" s="37" t="s">
        <v>211</v>
      </c>
    </row>
    <row r="131" spans="2:12" s="56" customFormat="1" ht="45" x14ac:dyDescent="0.25">
      <c r="B131" s="43" t="s">
        <v>662</v>
      </c>
      <c r="C131" s="57" t="s">
        <v>642</v>
      </c>
      <c r="D131" s="58" t="s">
        <v>494</v>
      </c>
      <c r="E131" s="59" t="s">
        <v>183</v>
      </c>
      <c r="F131" s="42" t="s">
        <v>52</v>
      </c>
      <c r="G131" s="42" t="s">
        <v>46</v>
      </c>
      <c r="H131" s="60">
        <v>200000000</v>
      </c>
      <c r="I131" s="61">
        <f t="shared" si="3"/>
        <v>200000000</v>
      </c>
      <c r="J131" s="42" t="s">
        <v>41</v>
      </c>
      <c r="K131" s="42" t="s">
        <v>42</v>
      </c>
      <c r="L131" s="37" t="s">
        <v>534</v>
      </c>
    </row>
    <row r="132" spans="2:12" s="56" customFormat="1" ht="75" x14ac:dyDescent="0.25">
      <c r="B132" s="43">
        <v>32151700</v>
      </c>
      <c r="C132" s="57" t="s">
        <v>654</v>
      </c>
      <c r="D132" s="53" t="s">
        <v>494</v>
      </c>
      <c r="E132" s="59" t="s">
        <v>183</v>
      </c>
      <c r="F132" s="42" t="s">
        <v>52</v>
      </c>
      <c r="G132" s="42" t="s">
        <v>46</v>
      </c>
      <c r="H132" s="60">
        <v>10591000</v>
      </c>
      <c r="I132" s="61">
        <f t="shared" si="3"/>
        <v>10591000</v>
      </c>
      <c r="J132" s="42" t="s">
        <v>41</v>
      </c>
      <c r="K132" s="42" t="s">
        <v>42</v>
      </c>
      <c r="L132" s="37" t="s">
        <v>532</v>
      </c>
    </row>
    <row r="133" spans="2:12" s="56" customFormat="1" ht="60" x14ac:dyDescent="0.25">
      <c r="B133" s="43">
        <v>85101707</v>
      </c>
      <c r="C133" s="57" t="s">
        <v>655</v>
      </c>
      <c r="D133" s="58" t="s">
        <v>494</v>
      </c>
      <c r="E133" s="59" t="s">
        <v>495</v>
      </c>
      <c r="F133" s="42" t="s">
        <v>52</v>
      </c>
      <c r="G133" s="42" t="s">
        <v>452</v>
      </c>
      <c r="H133" s="60">
        <v>80000000</v>
      </c>
      <c r="I133" s="61">
        <f t="shared" si="3"/>
        <v>80000000</v>
      </c>
      <c r="J133" s="42" t="s">
        <v>41</v>
      </c>
      <c r="K133" s="42" t="s">
        <v>42</v>
      </c>
      <c r="L133" s="37" t="s">
        <v>538</v>
      </c>
    </row>
    <row r="134" spans="2:12" s="56" customFormat="1" ht="75" x14ac:dyDescent="0.25">
      <c r="B134" s="43">
        <v>92101601</v>
      </c>
      <c r="C134" s="57" t="s">
        <v>656</v>
      </c>
      <c r="D134" s="53" t="s">
        <v>494</v>
      </c>
      <c r="E134" s="59" t="s">
        <v>183</v>
      </c>
      <c r="F134" s="42" t="s">
        <v>52</v>
      </c>
      <c r="G134" s="42" t="s">
        <v>46</v>
      </c>
      <c r="H134" s="60">
        <v>50000000</v>
      </c>
      <c r="I134" s="61">
        <f t="shared" si="3"/>
        <v>50000000</v>
      </c>
      <c r="J134" s="42" t="s">
        <v>41</v>
      </c>
      <c r="K134" s="42" t="s">
        <v>42</v>
      </c>
      <c r="L134" s="37" t="s">
        <v>463</v>
      </c>
    </row>
    <row r="135" spans="2:12" s="56" customFormat="1" ht="60" x14ac:dyDescent="0.25">
      <c r="B135" s="43" t="s">
        <v>659</v>
      </c>
      <c r="C135" s="57" t="s">
        <v>657</v>
      </c>
      <c r="D135" s="58" t="s">
        <v>494</v>
      </c>
      <c r="E135" s="59" t="s">
        <v>495</v>
      </c>
      <c r="F135" s="42" t="s">
        <v>52</v>
      </c>
      <c r="G135" s="42" t="s">
        <v>46</v>
      </c>
      <c r="H135" s="60">
        <v>526000000</v>
      </c>
      <c r="I135" s="61">
        <f t="shared" si="3"/>
        <v>526000000</v>
      </c>
      <c r="J135" s="42" t="s">
        <v>41</v>
      </c>
      <c r="K135" s="42" t="s">
        <v>42</v>
      </c>
      <c r="L135" s="37" t="s">
        <v>215</v>
      </c>
    </row>
    <row r="136" spans="2:12" s="56" customFormat="1" ht="60" x14ac:dyDescent="0.25">
      <c r="B136" s="43">
        <v>93141701</v>
      </c>
      <c r="C136" s="57" t="s">
        <v>658</v>
      </c>
      <c r="D136" s="53" t="s">
        <v>494</v>
      </c>
      <c r="E136" s="59" t="s">
        <v>183</v>
      </c>
      <c r="F136" s="42" t="s">
        <v>52</v>
      </c>
      <c r="G136" s="42" t="s">
        <v>46</v>
      </c>
      <c r="H136" s="60">
        <v>450000000</v>
      </c>
      <c r="I136" s="61">
        <f t="shared" si="3"/>
        <v>450000000</v>
      </c>
      <c r="J136" s="42" t="s">
        <v>41</v>
      </c>
      <c r="K136" s="42" t="s">
        <v>42</v>
      </c>
      <c r="L136" s="37" t="s">
        <v>538</v>
      </c>
    </row>
    <row r="137" spans="2:12" s="56" customFormat="1" ht="60" x14ac:dyDescent="0.25">
      <c r="B137" s="43">
        <v>86131900</v>
      </c>
      <c r="C137" s="57" t="s">
        <v>621</v>
      </c>
      <c r="D137" s="58" t="s">
        <v>494</v>
      </c>
      <c r="E137" s="59" t="s">
        <v>255</v>
      </c>
      <c r="F137" s="42" t="s">
        <v>52</v>
      </c>
      <c r="G137" s="42" t="s">
        <v>46</v>
      </c>
      <c r="H137" s="60">
        <v>353100000</v>
      </c>
      <c r="I137" s="61">
        <f t="shared" si="2"/>
        <v>353100000</v>
      </c>
      <c r="J137" s="42" t="s">
        <v>41</v>
      </c>
      <c r="K137" s="42" t="s">
        <v>42</v>
      </c>
      <c r="L137" s="37" t="s">
        <v>215</v>
      </c>
    </row>
    <row r="138" spans="2:12" s="56" customFormat="1" ht="45" x14ac:dyDescent="0.25">
      <c r="B138" s="43">
        <v>80101507</v>
      </c>
      <c r="C138" s="57" t="s">
        <v>623</v>
      </c>
      <c r="D138" s="58" t="s">
        <v>494</v>
      </c>
      <c r="E138" s="59" t="s">
        <v>497</v>
      </c>
      <c r="F138" s="42" t="s">
        <v>52</v>
      </c>
      <c r="G138" s="42" t="s">
        <v>46</v>
      </c>
      <c r="H138" s="60">
        <v>91800000</v>
      </c>
      <c r="I138" s="61">
        <f t="shared" si="2"/>
        <v>91800000</v>
      </c>
      <c r="J138" s="42" t="s">
        <v>41</v>
      </c>
      <c r="K138" s="42" t="s">
        <v>42</v>
      </c>
      <c r="L138" s="37" t="s">
        <v>463</v>
      </c>
    </row>
    <row r="139" spans="2:12" ht="60" x14ac:dyDescent="0.25">
      <c r="B139" s="28">
        <v>70122000</v>
      </c>
      <c r="C139" s="29" t="str">
        <f>UPPER("Prestación de servicios para la atención, alimentación y alojamiento de los animales domésticos que ingresan al programa de bienestar animal")</f>
        <v>PRESTACIÓN DE SERVICIOS PARA LA ATENCIÓN, ALIMENTACIÓN Y ALOJAMIENTO DE LOS ANIMALES DOMÉSTICOS QUE INGRESAN AL PROGRAMA DE BIENESTAR ANIMAL</v>
      </c>
      <c r="D139" s="53" t="s">
        <v>494</v>
      </c>
      <c r="E139" s="39" t="s">
        <v>76</v>
      </c>
      <c r="F139" s="30" t="s">
        <v>77</v>
      </c>
      <c r="G139" s="30" t="s">
        <v>78</v>
      </c>
      <c r="H139" s="40">
        <v>300000000</v>
      </c>
      <c r="I139" s="31">
        <v>300000000</v>
      </c>
      <c r="J139" s="30" t="s">
        <v>41</v>
      </c>
      <c r="K139" s="30" t="s">
        <v>42</v>
      </c>
      <c r="L139" s="37" t="s">
        <v>79</v>
      </c>
    </row>
    <row r="140" spans="2:12" ht="60" x14ac:dyDescent="0.25">
      <c r="B140" s="28" t="s">
        <v>80</v>
      </c>
      <c r="C140" s="29" t="str">
        <f>UPPER("Prestación de servicios de apoyo a la gestión como técnico coordinador de guardabosques para la ejecución de acciones enmarcadas en los planes de manejo de las áreas de reserva en el municipio de itagüí")</f>
        <v>PRESTACIÓN DE SERVICIOS DE APOYO A LA GESTIÓN COMO TÉCNICO COORDINADOR DE GUARDABOSQUES PARA LA EJECUCIÓN DE ACCIONES ENMARCADAS EN LOS PLANES DE MANEJO DE LAS ÁREAS DE RESERVA EN EL MUNICIPIO DE ITAGÜÍ</v>
      </c>
      <c r="D140" s="53" t="s">
        <v>494</v>
      </c>
      <c r="E140" s="39" t="s">
        <v>81</v>
      </c>
      <c r="F140" s="30" t="s">
        <v>77</v>
      </c>
      <c r="G140" s="30" t="s">
        <v>78</v>
      </c>
      <c r="H140" s="40">
        <v>34101390</v>
      </c>
      <c r="I140" s="31">
        <f>H140</f>
        <v>34101390</v>
      </c>
      <c r="J140" s="30" t="s">
        <v>41</v>
      </c>
      <c r="K140" s="30" t="s">
        <v>42</v>
      </c>
      <c r="L140" s="37" t="s">
        <v>79</v>
      </c>
    </row>
    <row r="141" spans="2:12" ht="60" x14ac:dyDescent="0.25">
      <c r="B141" s="28" t="s">
        <v>80</v>
      </c>
      <c r="C141" s="29" t="str">
        <f>UPPER("Prestación de servicio de apoyo a la gestión como auxiliar de campo o guardabosques para la vigilancia y control periódico de las áreas de reserva en el municipio de itagüí")</f>
        <v>PRESTACIÓN DE SERVICIO DE APOYO A LA GESTIÓN COMO AUXILIAR DE CAMPO O GUARDABOSQUES PARA LA VIGILANCIA Y CONTROL PERIÓDICO DE LAS ÁREAS DE RESERVA EN EL MUNICIPIO DE ITAGÜÍ</v>
      </c>
      <c r="D141" s="53" t="s">
        <v>494</v>
      </c>
      <c r="E141" s="39" t="s">
        <v>81</v>
      </c>
      <c r="F141" s="30" t="s">
        <v>77</v>
      </c>
      <c r="G141" s="30" t="s">
        <v>78</v>
      </c>
      <c r="H141" s="40">
        <v>19589042</v>
      </c>
      <c r="I141" s="31">
        <f>H141</f>
        <v>19589042</v>
      </c>
      <c r="J141" s="30" t="s">
        <v>41</v>
      </c>
      <c r="K141" s="30" t="s">
        <v>42</v>
      </c>
      <c r="L141" s="37" t="s">
        <v>79</v>
      </c>
    </row>
    <row r="142" spans="2:12" ht="60" x14ac:dyDescent="0.25">
      <c r="B142" s="28">
        <v>77101706</v>
      </c>
      <c r="C142" s="29" t="str">
        <f>UPPER("Prestación de servicios profesionales de asesoría, acompañamiento y apoyo jurídico en los procesos, programas y proyectos desarrollados por la secretaría de medio ambiente")</f>
        <v>PRESTACIÓN DE SERVICIOS PROFESIONALES DE ASESORÍA, ACOMPAÑAMIENTO Y APOYO JURÍDICO EN LOS PROCESOS, PROGRAMAS Y PROYECTOS DESARROLLADOS POR LA SECRETARÍA DE MEDIO AMBIENTE</v>
      </c>
      <c r="D142" s="53" t="s">
        <v>494</v>
      </c>
      <c r="E142" s="39" t="s">
        <v>82</v>
      </c>
      <c r="F142" s="30" t="s">
        <v>77</v>
      </c>
      <c r="G142" s="30" t="s">
        <v>78</v>
      </c>
      <c r="H142" s="40">
        <v>60000000</v>
      </c>
      <c r="I142" s="31">
        <v>60000000</v>
      </c>
      <c r="J142" s="30" t="s">
        <v>41</v>
      </c>
      <c r="K142" s="30" t="s">
        <v>42</v>
      </c>
      <c r="L142" s="37" t="s">
        <v>79</v>
      </c>
    </row>
    <row r="143" spans="2:12" ht="75" x14ac:dyDescent="0.25">
      <c r="B143" s="28" t="s">
        <v>83</v>
      </c>
      <c r="C143" s="29" t="str">
        <f>UPPER("Mantenimiento poda y ornato de jardines y componente arboreo de zonas verdes y edificaciones publicas del municipio de itaguí")</f>
        <v>MANTENIMIENTO PODA Y ORNATO DE JARDINES Y COMPONENTE ARBOREO DE ZONAS VERDES Y EDIFICACIONES PUBLICAS DEL MUNICIPIO DE ITAGUÍ</v>
      </c>
      <c r="D143" s="53" t="s">
        <v>494</v>
      </c>
      <c r="E143" s="39" t="s">
        <v>81</v>
      </c>
      <c r="F143" s="30" t="s">
        <v>84</v>
      </c>
      <c r="G143" s="30" t="s">
        <v>78</v>
      </c>
      <c r="H143" s="40">
        <v>200000000</v>
      </c>
      <c r="I143" s="31">
        <v>200000000</v>
      </c>
      <c r="J143" s="30" t="s">
        <v>41</v>
      </c>
      <c r="K143" s="30" t="s">
        <v>42</v>
      </c>
      <c r="L143" s="37" t="s">
        <v>79</v>
      </c>
    </row>
    <row r="144" spans="2:12" ht="60" x14ac:dyDescent="0.25">
      <c r="B144" s="28" t="s">
        <v>85</v>
      </c>
      <c r="C144" s="29" t="s">
        <v>86</v>
      </c>
      <c r="D144" s="53" t="s">
        <v>494</v>
      </c>
      <c r="E144" s="39" t="s">
        <v>76</v>
      </c>
      <c r="F144" s="30" t="s">
        <v>84</v>
      </c>
      <c r="G144" s="30" t="s">
        <v>78</v>
      </c>
      <c r="H144" s="40">
        <v>470000000</v>
      </c>
      <c r="I144" s="31">
        <v>470000000</v>
      </c>
      <c r="J144" s="30" t="s">
        <v>41</v>
      </c>
      <c r="K144" s="30" t="s">
        <v>42</v>
      </c>
      <c r="L144" s="37" t="s">
        <v>79</v>
      </c>
    </row>
    <row r="145" spans="2:12" ht="60" x14ac:dyDescent="0.25">
      <c r="B145" s="28" t="s">
        <v>87</v>
      </c>
      <c r="C145" s="29" t="s">
        <v>88</v>
      </c>
      <c r="D145" s="53" t="s">
        <v>494</v>
      </c>
      <c r="E145" s="39" t="s">
        <v>89</v>
      </c>
      <c r="F145" s="30" t="s">
        <v>90</v>
      </c>
      <c r="G145" s="30" t="s">
        <v>98</v>
      </c>
      <c r="H145" s="40">
        <v>800000000</v>
      </c>
      <c r="I145" s="31">
        <v>800000000</v>
      </c>
      <c r="J145" s="30" t="s">
        <v>41</v>
      </c>
      <c r="K145" s="30" t="s">
        <v>42</v>
      </c>
      <c r="L145" s="37" t="s">
        <v>79</v>
      </c>
    </row>
    <row r="146" spans="2:12" ht="42" customHeight="1" x14ac:dyDescent="0.25">
      <c r="B146" s="28">
        <v>77101700</v>
      </c>
      <c r="C146" s="29" t="s">
        <v>91</v>
      </c>
      <c r="D146" s="53" t="s">
        <v>494</v>
      </c>
      <c r="E146" s="39" t="s">
        <v>89</v>
      </c>
      <c r="F146" s="30" t="s">
        <v>90</v>
      </c>
      <c r="G146" s="30" t="s">
        <v>98</v>
      </c>
      <c r="H146" s="40">
        <v>100000000</v>
      </c>
      <c r="I146" s="31">
        <v>100000000</v>
      </c>
      <c r="J146" s="30" t="s">
        <v>41</v>
      </c>
      <c r="K146" s="30" t="s">
        <v>42</v>
      </c>
      <c r="L146" s="37" t="s">
        <v>79</v>
      </c>
    </row>
    <row r="147" spans="2:12" ht="41.25" customHeight="1" x14ac:dyDescent="0.25">
      <c r="B147" s="28" t="s">
        <v>92</v>
      </c>
      <c r="C147" s="29" t="s">
        <v>93</v>
      </c>
      <c r="D147" s="53" t="s">
        <v>494</v>
      </c>
      <c r="E147" s="39" t="s">
        <v>89</v>
      </c>
      <c r="F147" s="30" t="s">
        <v>77</v>
      </c>
      <c r="G147" s="30" t="s">
        <v>78</v>
      </c>
      <c r="H147" s="40">
        <v>50000000</v>
      </c>
      <c r="I147" s="31">
        <v>50000000</v>
      </c>
      <c r="J147" s="30" t="s">
        <v>41</v>
      </c>
      <c r="K147" s="30" t="s">
        <v>42</v>
      </c>
      <c r="L147" s="37" t="s">
        <v>79</v>
      </c>
    </row>
    <row r="148" spans="2:12" ht="58.5" customHeight="1" x14ac:dyDescent="0.25">
      <c r="B148" s="28">
        <v>77000000</v>
      </c>
      <c r="C148" s="29" t="s">
        <v>94</v>
      </c>
      <c r="D148" s="53" t="s">
        <v>494</v>
      </c>
      <c r="E148" s="39" t="s">
        <v>76</v>
      </c>
      <c r="F148" s="30" t="s">
        <v>77</v>
      </c>
      <c r="G148" s="30" t="s">
        <v>95</v>
      </c>
      <c r="H148" s="40">
        <v>373626000</v>
      </c>
      <c r="I148" s="31">
        <v>373626000</v>
      </c>
      <c r="J148" s="30" t="s">
        <v>41</v>
      </c>
      <c r="K148" s="30" t="s">
        <v>42</v>
      </c>
      <c r="L148" s="37" t="s">
        <v>79</v>
      </c>
    </row>
    <row r="149" spans="2:12" ht="60" x14ac:dyDescent="0.25">
      <c r="B149" s="28" t="s">
        <v>96</v>
      </c>
      <c r="C149" s="29" t="s">
        <v>97</v>
      </c>
      <c r="D149" s="53" t="s">
        <v>494</v>
      </c>
      <c r="E149" s="39" t="s">
        <v>76</v>
      </c>
      <c r="F149" s="30" t="s">
        <v>77</v>
      </c>
      <c r="G149" s="30" t="s">
        <v>95</v>
      </c>
      <c r="H149" s="40">
        <v>180000000</v>
      </c>
      <c r="I149" s="31">
        <v>180000000</v>
      </c>
      <c r="J149" s="30" t="s">
        <v>41</v>
      </c>
      <c r="K149" s="30" t="s">
        <v>42</v>
      </c>
      <c r="L149" s="37" t="s">
        <v>79</v>
      </c>
    </row>
    <row r="150" spans="2:12" ht="60" x14ac:dyDescent="0.25">
      <c r="B150" s="28">
        <v>271100</v>
      </c>
      <c r="C150" s="29" t="s">
        <v>99</v>
      </c>
      <c r="D150" s="53" t="s">
        <v>100</v>
      </c>
      <c r="E150" s="39" t="s">
        <v>101</v>
      </c>
      <c r="F150" s="30" t="s">
        <v>102</v>
      </c>
      <c r="G150" s="30">
        <v>24</v>
      </c>
      <c r="H150" s="40">
        <v>300000000</v>
      </c>
      <c r="I150" s="31">
        <v>300000000</v>
      </c>
      <c r="J150" s="30" t="s">
        <v>41</v>
      </c>
      <c r="K150" s="30" t="s">
        <v>42</v>
      </c>
      <c r="L150" s="37" t="s">
        <v>124</v>
      </c>
    </row>
    <row r="151" spans="2:12" ht="60" x14ac:dyDescent="0.25">
      <c r="B151" s="28">
        <v>951116</v>
      </c>
      <c r="C151" s="29" t="s">
        <v>103</v>
      </c>
      <c r="D151" s="53" t="s">
        <v>104</v>
      </c>
      <c r="E151" s="39" t="s">
        <v>105</v>
      </c>
      <c r="F151" s="30" t="s">
        <v>106</v>
      </c>
      <c r="G151" s="30">
        <v>24</v>
      </c>
      <c r="H151" s="40">
        <v>1500000000</v>
      </c>
      <c r="I151" s="31">
        <v>1500000000</v>
      </c>
      <c r="J151" s="30" t="s">
        <v>41</v>
      </c>
      <c r="K151" s="30" t="s">
        <v>42</v>
      </c>
      <c r="L151" s="37" t="s">
        <v>124</v>
      </c>
    </row>
    <row r="152" spans="2:12" ht="60" x14ac:dyDescent="0.25">
      <c r="B152" s="28">
        <v>531027</v>
      </c>
      <c r="C152" s="29" t="s">
        <v>107</v>
      </c>
      <c r="D152" s="53" t="s">
        <v>104</v>
      </c>
      <c r="E152" s="39" t="s">
        <v>108</v>
      </c>
      <c r="F152" s="30" t="s">
        <v>109</v>
      </c>
      <c r="G152" s="30">
        <v>24</v>
      </c>
      <c r="H152" s="40">
        <v>450000000</v>
      </c>
      <c r="I152" s="31">
        <v>450000000</v>
      </c>
      <c r="J152" s="30" t="s">
        <v>41</v>
      </c>
      <c r="K152" s="30" t="s">
        <v>42</v>
      </c>
      <c r="L152" s="37" t="s">
        <v>124</v>
      </c>
    </row>
    <row r="153" spans="2:12" ht="60" x14ac:dyDescent="0.25">
      <c r="B153" s="28">
        <v>271100</v>
      </c>
      <c r="C153" s="29" t="s">
        <v>110</v>
      </c>
      <c r="D153" s="53" t="s">
        <v>111</v>
      </c>
      <c r="E153" s="39" t="s">
        <v>108</v>
      </c>
      <c r="F153" s="30" t="s">
        <v>112</v>
      </c>
      <c r="G153" s="30">
        <v>24</v>
      </c>
      <c r="H153" s="40">
        <v>44000000</v>
      </c>
      <c r="I153" s="31">
        <v>44000000</v>
      </c>
      <c r="J153" s="30" t="s">
        <v>41</v>
      </c>
      <c r="K153" s="30" t="s">
        <v>42</v>
      </c>
      <c r="L153" s="37" t="s">
        <v>124</v>
      </c>
    </row>
    <row r="154" spans="2:12" ht="60" x14ac:dyDescent="0.25">
      <c r="B154" s="28">
        <v>251015</v>
      </c>
      <c r="C154" s="29" t="s">
        <v>113</v>
      </c>
      <c r="D154" s="53" t="s">
        <v>114</v>
      </c>
      <c r="E154" s="39" t="s">
        <v>101</v>
      </c>
      <c r="F154" s="30" t="s">
        <v>109</v>
      </c>
      <c r="G154" s="30">
        <v>24</v>
      </c>
      <c r="H154" s="40">
        <v>700000000</v>
      </c>
      <c r="I154" s="31">
        <v>700000000</v>
      </c>
      <c r="J154" s="30" t="s">
        <v>41</v>
      </c>
      <c r="K154" s="30" t="s">
        <v>42</v>
      </c>
      <c r="L154" s="37" t="s">
        <v>124</v>
      </c>
    </row>
    <row r="155" spans="2:12" ht="60" x14ac:dyDescent="0.25">
      <c r="B155" s="28">
        <v>861320</v>
      </c>
      <c r="C155" s="29" t="s">
        <v>115</v>
      </c>
      <c r="D155" s="53" t="s">
        <v>116</v>
      </c>
      <c r="E155" s="39" t="s">
        <v>105</v>
      </c>
      <c r="F155" s="30" t="s">
        <v>117</v>
      </c>
      <c r="G155" s="30">
        <v>24</v>
      </c>
      <c r="H155" s="40">
        <v>260000000</v>
      </c>
      <c r="I155" s="31">
        <v>260000000</v>
      </c>
      <c r="J155" s="30" t="s">
        <v>41</v>
      </c>
      <c r="K155" s="30" t="s">
        <v>42</v>
      </c>
      <c r="L155" s="37" t="s">
        <v>124</v>
      </c>
    </row>
    <row r="156" spans="2:12" ht="60" x14ac:dyDescent="0.25">
      <c r="B156" s="28">
        <v>861320</v>
      </c>
      <c r="C156" s="29" t="s">
        <v>118</v>
      </c>
      <c r="D156" s="53" t="s">
        <v>104</v>
      </c>
      <c r="E156" s="39" t="s">
        <v>119</v>
      </c>
      <c r="F156" s="30" t="s">
        <v>117</v>
      </c>
      <c r="G156" s="30">
        <v>24</v>
      </c>
      <c r="H156" s="40">
        <v>448000000</v>
      </c>
      <c r="I156" s="31">
        <v>448000000</v>
      </c>
      <c r="J156" s="30" t="s">
        <v>41</v>
      </c>
      <c r="K156" s="30" t="s">
        <v>42</v>
      </c>
      <c r="L156" s="37" t="s">
        <v>124</v>
      </c>
    </row>
    <row r="157" spans="2:12" ht="60" x14ac:dyDescent="0.25">
      <c r="B157" s="28">
        <v>441200</v>
      </c>
      <c r="C157" s="29" t="s">
        <v>120</v>
      </c>
      <c r="D157" s="53" t="s">
        <v>100</v>
      </c>
      <c r="E157" s="39" t="s">
        <v>101</v>
      </c>
      <c r="F157" s="30" t="s">
        <v>102</v>
      </c>
      <c r="G157" s="30">
        <v>24</v>
      </c>
      <c r="H157" s="40">
        <v>200000000</v>
      </c>
      <c r="I157" s="31">
        <v>200000000</v>
      </c>
      <c r="J157" s="30" t="s">
        <v>41</v>
      </c>
      <c r="K157" s="30" t="s">
        <v>42</v>
      </c>
      <c r="L157" s="37" t="s">
        <v>124</v>
      </c>
    </row>
    <row r="158" spans="2:12" ht="60" x14ac:dyDescent="0.25">
      <c r="B158" s="28">
        <v>781400</v>
      </c>
      <c r="C158" s="29" t="s">
        <v>121</v>
      </c>
      <c r="D158" s="53" t="s">
        <v>122</v>
      </c>
      <c r="E158" s="39" t="s">
        <v>108</v>
      </c>
      <c r="F158" s="30" t="s">
        <v>123</v>
      </c>
      <c r="G158" s="30">
        <v>24</v>
      </c>
      <c r="H158" s="40">
        <v>44000000</v>
      </c>
      <c r="I158" s="31">
        <v>44000000</v>
      </c>
      <c r="J158" s="30" t="s">
        <v>41</v>
      </c>
      <c r="K158" s="30" t="s">
        <v>42</v>
      </c>
      <c r="L158" s="37" t="s">
        <v>124</v>
      </c>
    </row>
    <row r="159" spans="2:12" ht="61.5" customHeight="1" x14ac:dyDescent="0.25">
      <c r="B159" s="43" t="s">
        <v>219</v>
      </c>
      <c r="C159" s="29" t="s">
        <v>181</v>
      </c>
      <c r="D159" s="53" t="s">
        <v>125</v>
      </c>
      <c r="E159" s="39" t="s">
        <v>38</v>
      </c>
      <c r="F159" s="30" t="s">
        <v>127</v>
      </c>
      <c r="G159" s="30" t="s">
        <v>46</v>
      </c>
      <c r="H159" s="40">
        <v>1277379112</v>
      </c>
      <c r="I159" s="31">
        <v>1210785888</v>
      </c>
      <c r="J159" s="30" t="s">
        <v>41</v>
      </c>
      <c r="K159" s="30" t="s">
        <v>126</v>
      </c>
      <c r="L159" s="37" t="s">
        <v>211</v>
      </c>
    </row>
    <row r="160" spans="2:12" ht="93" customHeight="1" x14ac:dyDescent="0.25">
      <c r="B160" s="43">
        <v>81141601</v>
      </c>
      <c r="C160" s="29" t="s">
        <v>128</v>
      </c>
      <c r="D160" s="53" t="s">
        <v>125</v>
      </c>
      <c r="E160" s="39" t="s">
        <v>38</v>
      </c>
      <c r="F160" s="30" t="s">
        <v>129</v>
      </c>
      <c r="G160" s="30" t="s">
        <v>46</v>
      </c>
      <c r="H160" s="40">
        <v>1030000000</v>
      </c>
      <c r="I160" s="31">
        <v>1030000000</v>
      </c>
      <c r="J160" s="30" t="s">
        <v>41</v>
      </c>
      <c r="K160" s="30" t="s">
        <v>126</v>
      </c>
      <c r="L160" s="37" t="s">
        <v>211</v>
      </c>
    </row>
    <row r="161" spans="2:12" ht="60" x14ac:dyDescent="0.25">
      <c r="B161" s="43">
        <v>80121500</v>
      </c>
      <c r="C161" s="29" t="s">
        <v>130</v>
      </c>
      <c r="D161" s="53" t="s">
        <v>125</v>
      </c>
      <c r="E161" s="39" t="s">
        <v>38</v>
      </c>
      <c r="F161" s="30" t="s">
        <v>131</v>
      </c>
      <c r="G161" s="30" t="s">
        <v>46</v>
      </c>
      <c r="H161" s="40">
        <v>249473460</v>
      </c>
      <c r="I161" s="31">
        <v>236467735</v>
      </c>
      <c r="J161" s="30" t="s">
        <v>41</v>
      </c>
      <c r="K161" s="30" t="s">
        <v>126</v>
      </c>
      <c r="L161" s="37" t="s">
        <v>211</v>
      </c>
    </row>
    <row r="162" spans="2:12" ht="105" x14ac:dyDescent="0.25">
      <c r="B162" s="43" t="s">
        <v>132</v>
      </c>
      <c r="C162" s="29" t="s">
        <v>373</v>
      </c>
      <c r="D162" s="53" t="s">
        <v>125</v>
      </c>
      <c r="E162" s="39" t="s">
        <v>38</v>
      </c>
      <c r="F162" s="30" t="s">
        <v>131</v>
      </c>
      <c r="G162" s="30" t="s">
        <v>46</v>
      </c>
      <c r="H162" s="40">
        <v>75600000</v>
      </c>
      <c r="I162" s="31">
        <v>60000000</v>
      </c>
      <c r="J162" s="30" t="s">
        <v>41</v>
      </c>
      <c r="K162" s="30" t="s">
        <v>126</v>
      </c>
      <c r="L162" s="37" t="s">
        <v>211</v>
      </c>
    </row>
    <row r="163" spans="2:12" ht="60" x14ac:dyDescent="0.25">
      <c r="B163" s="43">
        <v>43191501</v>
      </c>
      <c r="C163" s="29" t="s">
        <v>374</v>
      </c>
      <c r="D163" s="53" t="s">
        <v>125</v>
      </c>
      <c r="E163" s="39" t="s">
        <v>38</v>
      </c>
      <c r="F163" s="30" t="s">
        <v>131</v>
      </c>
      <c r="G163" s="30" t="s">
        <v>46</v>
      </c>
      <c r="H163" s="40">
        <v>134255080</v>
      </c>
      <c r="I163" s="31">
        <v>127256000</v>
      </c>
      <c r="J163" s="30" t="s">
        <v>41</v>
      </c>
      <c r="K163" s="30" t="s">
        <v>126</v>
      </c>
      <c r="L163" s="37" t="s">
        <v>211</v>
      </c>
    </row>
    <row r="164" spans="2:12" ht="60" x14ac:dyDescent="0.25">
      <c r="B164" s="43">
        <v>43191507</v>
      </c>
      <c r="C164" s="29" t="s">
        <v>133</v>
      </c>
      <c r="D164" s="53" t="s">
        <v>125</v>
      </c>
      <c r="E164" s="39" t="s">
        <v>38</v>
      </c>
      <c r="F164" s="30" t="s">
        <v>131</v>
      </c>
      <c r="G164" s="30" t="s">
        <v>46</v>
      </c>
      <c r="H164" s="40">
        <v>30000000</v>
      </c>
      <c r="I164" s="31">
        <v>30000000</v>
      </c>
      <c r="J164" s="30" t="s">
        <v>41</v>
      </c>
      <c r="K164" s="30" t="s">
        <v>126</v>
      </c>
      <c r="L164" s="37" t="s">
        <v>211</v>
      </c>
    </row>
    <row r="165" spans="2:12" ht="120" x14ac:dyDescent="0.25">
      <c r="B165" s="43" t="s">
        <v>134</v>
      </c>
      <c r="C165" s="29" t="s">
        <v>135</v>
      </c>
      <c r="D165" s="53" t="s">
        <v>125</v>
      </c>
      <c r="E165" s="39" t="s">
        <v>38</v>
      </c>
      <c r="F165" s="30" t="s">
        <v>136</v>
      </c>
      <c r="G165" s="30" t="s">
        <v>46</v>
      </c>
      <c r="H165" s="40">
        <v>500000000</v>
      </c>
      <c r="I165" s="31">
        <v>500000000</v>
      </c>
      <c r="J165" s="30" t="s">
        <v>41</v>
      </c>
      <c r="K165" s="30" t="s">
        <v>126</v>
      </c>
      <c r="L165" s="37" t="s">
        <v>211</v>
      </c>
    </row>
    <row r="166" spans="2:12" ht="60" x14ac:dyDescent="0.25">
      <c r="B166" s="43">
        <v>52161511</v>
      </c>
      <c r="C166" s="29" t="s">
        <v>137</v>
      </c>
      <c r="D166" s="53" t="s">
        <v>125</v>
      </c>
      <c r="E166" s="39" t="s">
        <v>38</v>
      </c>
      <c r="F166" s="30" t="s">
        <v>136</v>
      </c>
      <c r="G166" s="30" t="s">
        <v>46</v>
      </c>
      <c r="H166" s="40">
        <v>30000000</v>
      </c>
      <c r="I166" s="31">
        <v>30000000</v>
      </c>
      <c r="J166" s="30" t="s">
        <v>41</v>
      </c>
      <c r="K166" s="30" t="s">
        <v>126</v>
      </c>
      <c r="L166" s="37" t="s">
        <v>211</v>
      </c>
    </row>
    <row r="167" spans="2:12" ht="60" x14ac:dyDescent="0.25">
      <c r="B167" s="43">
        <v>80111623</v>
      </c>
      <c r="C167" s="29" t="s">
        <v>138</v>
      </c>
      <c r="D167" s="53" t="s">
        <v>125</v>
      </c>
      <c r="E167" s="39" t="s">
        <v>38</v>
      </c>
      <c r="F167" s="30" t="s">
        <v>127</v>
      </c>
      <c r="G167" s="30" t="s">
        <v>46</v>
      </c>
      <c r="H167" s="40">
        <v>1000000000</v>
      </c>
      <c r="I167" s="31">
        <v>1000000000</v>
      </c>
      <c r="J167" s="30" t="s">
        <v>41</v>
      </c>
      <c r="K167" s="30" t="s">
        <v>126</v>
      </c>
      <c r="L167" s="37" t="s">
        <v>211</v>
      </c>
    </row>
    <row r="168" spans="2:12" ht="90" x14ac:dyDescent="0.25">
      <c r="B168" s="43">
        <v>93121601</v>
      </c>
      <c r="C168" s="29" t="s">
        <v>375</v>
      </c>
      <c r="D168" s="53" t="s">
        <v>125</v>
      </c>
      <c r="E168" s="39" t="s">
        <v>38</v>
      </c>
      <c r="F168" s="30" t="s">
        <v>139</v>
      </c>
      <c r="G168" s="30" t="s">
        <v>46</v>
      </c>
      <c r="H168" s="40">
        <v>319000000</v>
      </c>
      <c r="I168" s="31">
        <v>131000000</v>
      </c>
      <c r="J168" s="30" t="s">
        <v>41</v>
      </c>
      <c r="K168" s="30" t="s">
        <v>126</v>
      </c>
      <c r="L168" s="37" t="s">
        <v>211</v>
      </c>
    </row>
    <row r="169" spans="2:12" ht="60" x14ac:dyDescent="0.25">
      <c r="B169" s="43">
        <v>92101701</v>
      </c>
      <c r="C169" s="29" t="s">
        <v>140</v>
      </c>
      <c r="D169" s="53" t="s">
        <v>125</v>
      </c>
      <c r="E169" s="39" t="s">
        <v>38</v>
      </c>
      <c r="F169" s="30" t="s">
        <v>141</v>
      </c>
      <c r="G169" s="30" t="s">
        <v>46</v>
      </c>
      <c r="H169" s="40">
        <v>540000000</v>
      </c>
      <c r="I169" s="31">
        <v>520000000</v>
      </c>
      <c r="J169" s="30" t="s">
        <v>41</v>
      </c>
      <c r="K169" s="30" t="s">
        <v>126</v>
      </c>
      <c r="L169" s="37" t="s">
        <v>211</v>
      </c>
    </row>
    <row r="170" spans="2:12" ht="60" x14ac:dyDescent="0.25">
      <c r="B170" s="43">
        <v>92101701</v>
      </c>
      <c r="C170" s="29" t="s">
        <v>142</v>
      </c>
      <c r="D170" s="53" t="s">
        <v>125</v>
      </c>
      <c r="E170" s="39" t="s">
        <v>38</v>
      </c>
      <c r="F170" s="30" t="s">
        <v>141</v>
      </c>
      <c r="G170" s="30" t="s">
        <v>46</v>
      </c>
      <c r="H170" s="40">
        <v>633600000</v>
      </c>
      <c r="I170" s="31">
        <v>563758800</v>
      </c>
      <c r="J170" s="30" t="s">
        <v>41</v>
      </c>
      <c r="K170" s="30" t="s">
        <v>126</v>
      </c>
      <c r="L170" s="37" t="s">
        <v>211</v>
      </c>
    </row>
    <row r="171" spans="2:12" ht="60" x14ac:dyDescent="0.25">
      <c r="B171" s="43">
        <v>43191501</v>
      </c>
      <c r="C171" s="29" t="s">
        <v>376</v>
      </c>
      <c r="D171" s="53" t="s">
        <v>125</v>
      </c>
      <c r="E171" s="39" t="s">
        <v>38</v>
      </c>
      <c r="F171" s="30" t="s">
        <v>131</v>
      </c>
      <c r="G171" s="30" t="s">
        <v>46</v>
      </c>
      <c r="H171" s="40">
        <v>66000000</v>
      </c>
      <c r="I171" s="31">
        <v>66000000</v>
      </c>
      <c r="J171" s="30" t="s">
        <v>41</v>
      </c>
      <c r="K171" s="30" t="s">
        <v>126</v>
      </c>
      <c r="L171" s="37" t="s">
        <v>211</v>
      </c>
    </row>
    <row r="172" spans="2:12" ht="60" x14ac:dyDescent="0.25">
      <c r="B172" s="43">
        <v>25173100</v>
      </c>
      <c r="C172" s="29" t="s">
        <v>377</v>
      </c>
      <c r="D172" s="53" t="s">
        <v>125</v>
      </c>
      <c r="E172" s="39" t="s">
        <v>38</v>
      </c>
      <c r="F172" s="30" t="s">
        <v>131</v>
      </c>
      <c r="G172" s="30" t="s">
        <v>46</v>
      </c>
      <c r="H172" s="40">
        <v>125000000</v>
      </c>
      <c r="I172" s="31">
        <v>125000000</v>
      </c>
      <c r="J172" s="30" t="s">
        <v>41</v>
      </c>
      <c r="K172" s="30" t="s">
        <v>126</v>
      </c>
      <c r="L172" s="37" t="s">
        <v>211</v>
      </c>
    </row>
    <row r="173" spans="2:12" ht="60" x14ac:dyDescent="0.25">
      <c r="B173" s="43">
        <v>81111811</v>
      </c>
      <c r="C173" s="29" t="s">
        <v>143</v>
      </c>
      <c r="D173" s="53" t="s">
        <v>125</v>
      </c>
      <c r="E173" s="39" t="s">
        <v>38</v>
      </c>
      <c r="F173" s="30" t="s">
        <v>136</v>
      </c>
      <c r="G173" s="30" t="s">
        <v>46</v>
      </c>
      <c r="H173" s="40">
        <v>150000000</v>
      </c>
      <c r="I173" s="31">
        <v>150000000</v>
      </c>
      <c r="J173" s="30" t="s">
        <v>41</v>
      </c>
      <c r="K173" s="30" t="s">
        <v>126</v>
      </c>
      <c r="L173" s="37" t="s">
        <v>211</v>
      </c>
    </row>
    <row r="174" spans="2:12" ht="60" x14ac:dyDescent="0.25">
      <c r="B174" s="43">
        <v>45121500</v>
      </c>
      <c r="C174" s="29" t="s">
        <v>378</v>
      </c>
      <c r="D174" s="53" t="s">
        <v>125</v>
      </c>
      <c r="E174" s="39" t="s">
        <v>38</v>
      </c>
      <c r="F174" s="30" t="s">
        <v>136</v>
      </c>
      <c r="G174" s="30" t="s">
        <v>46</v>
      </c>
      <c r="H174" s="40">
        <v>1500000000</v>
      </c>
      <c r="I174" s="31">
        <v>1500000000</v>
      </c>
      <c r="J174" s="30" t="s">
        <v>41</v>
      </c>
      <c r="K174" s="30" t="s">
        <v>126</v>
      </c>
      <c r="L174" s="37" t="s">
        <v>211</v>
      </c>
    </row>
    <row r="175" spans="2:12" ht="60" x14ac:dyDescent="0.25">
      <c r="B175" s="43">
        <v>72151703</v>
      </c>
      <c r="C175" s="29" t="s">
        <v>379</v>
      </c>
      <c r="D175" s="53" t="s">
        <v>125</v>
      </c>
      <c r="E175" s="39" t="s">
        <v>38</v>
      </c>
      <c r="F175" s="30" t="s">
        <v>136</v>
      </c>
      <c r="G175" s="30" t="s">
        <v>46</v>
      </c>
      <c r="H175" s="40">
        <v>300000000</v>
      </c>
      <c r="I175" s="31">
        <v>300000000</v>
      </c>
      <c r="J175" s="30" t="s">
        <v>41</v>
      </c>
      <c r="K175" s="30" t="s">
        <v>126</v>
      </c>
      <c r="L175" s="37" t="s">
        <v>211</v>
      </c>
    </row>
    <row r="176" spans="2:12" ht="60" x14ac:dyDescent="0.25">
      <c r="B176" s="43">
        <v>72100000</v>
      </c>
      <c r="C176" s="29" t="s">
        <v>144</v>
      </c>
      <c r="D176" s="53" t="s">
        <v>125</v>
      </c>
      <c r="E176" s="39" t="s">
        <v>38</v>
      </c>
      <c r="F176" s="30" t="s">
        <v>127</v>
      </c>
      <c r="G176" s="30" t="s">
        <v>46</v>
      </c>
      <c r="H176" s="40">
        <v>500000000</v>
      </c>
      <c r="I176" s="31">
        <v>500000000</v>
      </c>
      <c r="J176" s="30" t="s">
        <v>41</v>
      </c>
      <c r="K176" s="30" t="s">
        <v>126</v>
      </c>
      <c r="L176" s="37" t="s">
        <v>211</v>
      </c>
    </row>
    <row r="177" spans="2:12" ht="60" x14ac:dyDescent="0.25">
      <c r="B177" s="43">
        <v>80100500</v>
      </c>
      <c r="C177" s="29" t="s">
        <v>145</v>
      </c>
      <c r="D177" s="53" t="s">
        <v>125</v>
      </c>
      <c r="E177" s="39" t="s">
        <v>38</v>
      </c>
      <c r="F177" s="30" t="s">
        <v>131</v>
      </c>
      <c r="G177" s="30" t="s">
        <v>46</v>
      </c>
      <c r="H177" s="40">
        <v>400000000</v>
      </c>
      <c r="I177" s="31">
        <v>400000000</v>
      </c>
      <c r="J177" s="30" t="s">
        <v>41</v>
      </c>
      <c r="K177" s="30" t="s">
        <v>126</v>
      </c>
      <c r="L177" s="37" t="s">
        <v>211</v>
      </c>
    </row>
    <row r="178" spans="2:12" ht="60" x14ac:dyDescent="0.25">
      <c r="B178" s="43">
        <v>80101500</v>
      </c>
      <c r="C178" s="29" t="s">
        <v>146</v>
      </c>
      <c r="D178" s="53" t="s">
        <v>125</v>
      </c>
      <c r="E178" s="39" t="s">
        <v>38</v>
      </c>
      <c r="F178" s="30" t="s">
        <v>131</v>
      </c>
      <c r="G178" s="30" t="s">
        <v>46</v>
      </c>
      <c r="H178" s="40">
        <v>100000000</v>
      </c>
      <c r="I178" s="31">
        <v>100000000</v>
      </c>
      <c r="J178" s="30" t="s">
        <v>41</v>
      </c>
      <c r="K178" s="30" t="s">
        <v>126</v>
      </c>
      <c r="L178" s="37" t="s">
        <v>211</v>
      </c>
    </row>
    <row r="179" spans="2:12" ht="60" x14ac:dyDescent="0.25">
      <c r="B179" s="43">
        <v>80111504</v>
      </c>
      <c r="C179" s="29" t="s">
        <v>147</v>
      </c>
      <c r="D179" s="53" t="s">
        <v>125</v>
      </c>
      <c r="E179" s="39" t="s">
        <v>38</v>
      </c>
      <c r="F179" s="30" t="s">
        <v>131</v>
      </c>
      <c r="G179" s="30" t="s">
        <v>46</v>
      </c>
      <c r="H179" s="40">
        <v>125000000</v>
      </c>
      <c r="I179" s="31">
        <v>125000000</v>
      </c>
      <c r="J179" s="30" t="s">
        <v>41</v>
      </c>
      <c r="K179" s="30" t="s">
        <v>126</v>
      </c>
      <c r="L179" s="37" t="s">
        <v>211</v>
      </c>
    </row>
    <row r="180" spans="2:12" ht="60" x14ac:dyDescent="0.25">
      <c r="B180" s="43">
        <v>80161500</v>
      </c>
      <c r="C180" s="29" t="s">
        <v>148</v>
      </c>
      <c r="D180" s="53" t="s">
        <v>125</v>
      </c>
      <c r="E180" s="39" t="s">
        <v>38</v>
      </c>
      <c r="F180" s="30" t="s">
        <v>149</v>
      </c>
      <c r="G180" s="30" t="s">
        <v>46</v>
      </c>
      <c r="H180" s="40">
        <v>700000000</v>
      </c>
      <c r="I180" s="31">
        <v>700000000</v>
      </c>
      <c r="J180" s="30" t="s">
        <v>41</v>
      </c>
      <c r="K180" s="30" t="s">
        <v>126</v>
      </c>
      <c r="L180" s="37" t="s">
        <v>211</v>
      </c>
    </row>
    <row r="181" spans="2:12" ht="60" x14ac:dyDescent="0.25">
      <c r="B181" s="43">
        <v>80111620</v>
      </c>
      <c r="C181" s="29" t="s">
        <v>150</v>
      </c>
      <c r="D181" s="53" t="s">
        <v>125</v>
      </c>
      <c r="E181" s="39" t="s">
        <v>38</v>
      </c>
      <c r="F181" s="30" t="s">
        <v>151</v>
      </c>
      <c r="G181" s="30" t="s">
        <v>46</v>
      </c>
      <c r="H181" s="40">
        <v>1200000000</v>
      </c>
      <c r="I181" s="31">
        <v>1200000000</v>
      </c>
      <c r="J181" s="30" t="s">
        <v>41</v>
      </c>
      <c r="K181" s="30" t="s">
        <v>126</v>
      </c>
      <c r="L181" s="37" t="s">
        <v>211</v>
      </c>
    </row>
    <row r="182" spans="2:12" ht="60" x14ac:dyDescent="0.25">
      <c r="B182" s="44" t="s">
        <v>152</v>
      </c>
      <c r="C182" s="29" t="s">
        <v>153</v>
      </c>
      <c r="D182" s="53" t="s">
        <v>125</v>
      </c>
      <c r="E182" s="39" t="s">
        <v>38</v>
      </c>
      <c r="F182" s="30" t="s">
        <v>129</v>
      </c>
      <c r="G182" s="30" t="s">
        <v>46</v>
      </c>
      <c r="H182" s="40">
        <v>30000000</v>
      </c>
      <c r="I182" s="31">
        <f>H182</f>
        <v>30000000</v>
      </c>
      <c r="J182" s="30" t="s">
        <v>41</v>
      </c>
      <c r="K182" s="30" t="s">
        <v>126</v>
      </c>
      <c r="L182" s="37" t="s">
        <v>211</v>
      </c>
    </row>
    <row r="183" spans="2:12" ht="60" x14ac:dyDescent="0.25">
      <c r="B183" s="43" t="s">
        <v>154</v>
      </c>
      <c r="C183" s="29" t="s">
        <v>380</v>
      </c>
      <c r="D183" s="53" t="s">
        <v>125</v>
      </c>
      <c r="E183" s="39" t="s">
        <v>38</v>
      </c>
      <c r="F183" s="30" t="s">
        <v>155</v>
      </c>
      <c r="G183" s="30" t="s">
        <v>46</v>
      </c>
      <c r="H183" s="40">
        <v>1050000000</v>
      </c>
      <c r="I183" s="31">
        <v>1000000000</v>
      </c>
      <c r="J183" s="30" t="s">
        <v>41</v>
      </c>
      <c r="K183" s="30" t="s">
        <v>126</v>
      </c>
      <c r="L183" s="37" t="s">
        <v>211</v>
      </c>
    </row>
    <row r="184" spans="2:12" ht="75" x14ac:dyDescent="0.25">
      <c r="B184" s="43">
        <v>92101900</v>
      </c>
      <c r="C184" s="29" t="s">
        <v>156</v>
      </c>
      <c r="D184" s="53" t="s">
        <v>125</v>
      </c>
      <c r="E184" s="39" t="s">
        <v>38</v>
      </c>
      <c r="F184" s="30" t="s">
        <v>155</v>
      </c>
      <c r="G184" s="30" t="s">
        <v>46</v>
      </c>
      <c r="H184" s="40">
        <v>75000000</v>
      </c>
      <c r="I184" s="31">
        <v>75000000</v>
      </c>
      <c r="J184" s="30" t="s">
        <v>41</v>
      </c>
      <c r="K184" s="30" t="s">
        <v>126</v>
      </c>
      <c r="L184" s="37" t="s">
        <v>211</v>
      </c>
    </row>
    <row r="185" spans="2:12" ht="60" x14ac:dyDescent="0.25">
      <c r="B185" s="43">
        <v>80101510</v>
      </c>
      <c r="C185" s="29" t="s">
        <v>157</v>
      </c>
      <c r="D185" s="53" t="s">
        <v>125</v>
      </c>
      <c r="E185" s="39" t="s">
        <v>38</v>
      </c>
      <c r="F185" s="30" t="s">
        <v>158</v>
      </c>
      <c r="G185" s="30" t="s">
        <v>46</v>
      </c>
      <c r="H185" s="40">
        <v>60000000</v>
      </c>
      <c r="I185" s="31">
        <v>60000000</v>
      </c>
      <c r="J185" s="30" t="s">
        <v>41</v>
      </c>
      <c r="K185" s="30" t="s">
        <v>126</v>
      </c>
      <c r="L185" s="37" t="s">
        <v>211</v>
      </c>
    </row>
    <row r="186" spans="2:12" ht="60" x14ac:dyDescent="0.25">
      <c r="B186" s="43">
        <v>80101510</v>
      </c>
      <c r="C186" s="29" t="s">
        <v>159</v>
      </c>
      <c r="D186" s="53" t="s">
        <v>125</v>
      </c>
      <c r="E186" s="39" t="s">
        <v>38</v>
      </c>
      <c r="F186" s="30" t="s">
        <v>160</v>
      </c>
      <c r="G186" s="30" t="s">
        <v>46</v>
      </c>
      <c r="H186" s="40">
        <v>40000000</v>
      </c>
      <c r="I186" s="31">
        <v>40000000</v>
      </c>
      <c r="J186" s="30" t="s">
        <v>41</v>
      </c>
      <c r="K186" s="30" t="s">
        <v>126</v>
      </c>
      <c r="L186" s="37" t="s">
        <v>211</v>
      </c>
    </row>
    <row r="187" spans="2:12" ht="60" x14ac:dyDescent="0.25">
      <c r="B187" s="43">
        <v>86101711</v>
      </c>
      <c r="C187" s="29" t="s">
        <v>161</v>
      </c>
      <c r="D187" s="53" t="s">
        <v>125</v>
      </c>
      <c r="E187" s="39" t="s">
        <v>38</v>
      </c>
      <c r="F187" s="30" t="s">
        <v>160</v>
      </c>
      <c r="G187" s="30" t="s">
        <v>46</v>
      </c>
      <c r="H187" s="40">
        <v>80000000</v>
      </c>
      <c r="I187" s="31">
        <v>80000000</v>
      </c>
      <c r="J187" s="30" t="s">
        <v>41</v>
      </c>
      <c r="K187" s="30" t="s">
        <v>126</v>
      </c>
      <c r="L187" s="37" t="s">
        <v>211</v>
      </c>
    </row>
    <row r="188" spans="2:12" ht="60" x14ac:dyDescent="0.25">
      <c r="B188" s="43">
        <v>86101711</v>
      </c>
      <c r="C188" s="29" t="s">
        <v>162</v>
      </c>
      <c r="D188" s="53" t="s">
        <v>125</v>
      </c>
      <c r="E188" s="39" t="s">
        <v>38</v>
      </c>
      <c r="F188" s="30" t="s">
        <v>160</v>
      </c>
      <c r="G188" s="30" t="s">
        <v>46</v>
      </c>
      <c r="H188" s="40">
        <v>80000000</v>
      </c>
      <c r="I188" s="31">
        <v>80000000</v>
      </c>
      <c r="J188" s="30" t="s">
        <v>41</v>
      </c>
      <c r="K188" s="30" t="s">
        <v>126</v>
      </c>
      <c r="L188" s="37" t="s">
        <v>211</v>
      </c>
    </row>
    <row r="189" spans="2:12" ht="60" x14ac:dyDescent="0.25">
      <c r="B189" s="43">
        <v>86101711</v>
      </c>
      <c r="C189" s="29" t="s">
        <v>163</v>
      </c>
      <c r="D189" s="53" t="s">
        <v>125</v>
      </c>
      <c r="E189" s="39" t="s">
        <v>38</v>
      </c>
      <c r="F189" s="30" t="s">
        <v>160</v>
      </c>
      <c r="G189" s="30" t="s">
        <v>46</v>
      </c>
      <c r="H189" s="40">
        <v>20000000</v>
      </c>
      <c r="I189" s="31">
        <v>20000000</v>
      </c>
      <c r="J189" s="30" t="s">
        <v>41</v>
      </c>
      <c r="K189" s="30" t="s">
        <v>126</v>
      </c>
      <c r="L189" s="37" t="s">
        <v>211</v>
      </c>
    </row>
    <row r="190" spans="2:12" ht="60" x14ac:dyDescent="0.25">
      <c r="B190" s="43">
        <v>86101711</v>
      </c>
      <c r="C190" s="29" t="s">
        <v>164</v>
      </c>
      <c r="D190" s="53" t="s">
        <v>125</v>
      </c>
      <c r="E190" s="39" t="s">
        <v>38</v>
      </c>
      <c r="F190" s="30" t="s">
        <v>160</v>
      </c>
      <c r="G190" s="30" t="s">
        <v>46</v>
      </c>
      <c r="H190" s="40">
        <v>100000000</v>
      </c>
      <c r="I190" s="31">
        <v>100000000</v>
      </c>
      <c r="J190" s="30" t="s">
        <v>41</v>
      </c>
      <c r="K190" s="30" t="s">
        <v>126</v>
      </c>
      <c r="L190" s="37" t="s">
        <v>211</v>
      </c>
    </row>
    <row r="191" spans="2:12" ht="60" x14ac:dyDescent="0.25">
      <c r="B191" s="43">
        <v>86101711</v>
      </c>
      <c r="C191" s="29" t="s">
        <v>165</v>
      </c>
      <c r="D191" s="53" t="s">
        <v>125</v>
      </c>
      <c r="E191" s="39" t="s">
        <v>38</v>
      </c>
      <c r="F191" s="30" t="s">
        <v>160</v>
      </c>
      <c r="G191" s="30" t="s">
        <v>46</v>
      </c>
      <c r="H191" s="40">
        <v>80000000</v>
      </c>
      <c r="I191" s="31">
        <v>80000000</v>
      </c>
      <c r="J191" s="30" t="s">
        <v>41</v>
      </c>
      <c r="K191" s="30" t="s">
        <v>126</v>
      </c>
      <c r="L191" s="37" t="s">
        <v>211</v>
      </c>
    </row>
    <row r="192" spans="2:12" ht="60" x14ac:dyDescent="0.25">
      <c r="B192" s="43">
        <v>86101711</v>
      </c>
      <c r="C192" s="29" t="s">
        <v>166</v>
      </c>
      <c r="D192" s="53" t="s">
        <v>125</v>
      </c>
      <c r="E192" s="39" t="s">
        <v>167</v>
      </c>
      <c r="F192" s="30" t="s">
        <v>155</v>
      </c>
      <c r="G192" s="30" t="s">
        <v>46</v>
      </c>
      <c r="H192" s="40">
        <v>200000000</v>
      </c>
      <c r="I192" s="31">
        <v>200000000</v>
      </c>
      <c r="J192" s="30" t="s">
        <v>41</v>
      </c>
      <c r="K192" s="30" t="s">
        <v>126</v>
      </c>
      <c r="L192" s="37" t="s">
        <v>211</v>
      </c>
    </row>
    <row r="193" spans="2:12" ht="75" x14ac:dyDescent="0.25">
      <c r="B193" s="43" t="s">
        <v>168</v>
      </c>
      <c r="C193" s="29" t="s">
        <v>381</v>
      </c>
      <c r="D193" s="53" t="s">
        <v>125</v>
      </c>
      <c r="E193" s="39" t="s">
        <v>38</v>
      </c>
      <c r="F193" s="30" t="s">
        <v>155</v>
      </c>
      <c r="G193" s="30" t="s">
        <v>46</v>
      </c>
      <c r="H193" s="40">
        <v>35000000</v>
      </c>
      <c r="I193" s="31">
        <v>35000000</v>
      </c>
      <c r="J193" s="30" t="s">
        <v>41</v>
      </c>
      <c r="K193" s="30" t="s">
        <v>126</v>
      </c>
      <c r="L193" s="37" t="s">
        <v>211</v>
      </c>
    </row>
    <row r="194" spans="2:12" ht="60" x14ac:dyDescent="0.25">
      <c r="B194" s="43">
        <v>85101600</v>
      </c>
      <c r="C194" s="29" t="s">
        <v>169</v>
      </c>
      <c r="D194" s="53" t="s">
        <v>615</v>
      </c>
      <c r="E194" s="39" t="s">
        <v>255</v>
      </c>
      <c r="F194" s="30" t="s">
        <v>160</v>
      </c>
      <c r="G194" s="30" t="s">
        <v>46</v>
      </c>
      <c r="H194" s="40">
        <v>44000000</v>
      </c>
      <c r="I194" s="31">
        <f>H194</f>
        <v>44000000</v>
      </c>
      <c r="J194" s="30" t="s">
        <v>41</v>
      </c>
      <c r="K194" s="30" t="s">
        <v>126</v>
      </c>
      <c r="L194" s="37" t="s">
        <v>211</v>
      </c>
    </row>
    <row r="195" spans="2:12" ht="60" x14ac:dyDescent="0.25">
      <c r="B195" s="43">
        <v>93131500</v>
      </c>
      <c r="C195" s="29" t="s">
        <v>170</v>
      </c>
      <c r="D195" s="53" t="s">
        <v>125</v>
      </c>
      <c r="E195" s="39" t="s">
        <v>38</v>
      </c>
      <c r="F195" s="30" t="s">
        <v>171</v>
      </c>
      <c r="G195" s="30" t="s">
        <v>46</v>
      </c>
      <c r="H195" s="40">
        <v>70000000</v>
      </c>
      <c r="I195" s="31">
        <v>70000000</v>
      </c>
      <c r="J195" s="30" t="s">
        <v>41</v>
      </c>
      <c r="K195" s="30" t="s">
        <v>126</v>
      </c>
      <c r="L195" s="37" t="s">
        <v>211</v>
      </c>
    </row>
    <row r="196" spans="2:12" ht="60" x14ac:dyDescent="0.25">
      <c r="B196" s="43">
        <v>93141513</v>
      </c>
      <c r="C196" s="29" t="s">
        <v>172</v>
      </c>
      <c r="D196" s="53" t="s">
        <v>173</v>
      </c>
      <c r="E196" s="39" t="s">
        <v>45</v>
      </c>
      <c r="F196" s="30" t="s">
        <v>160</v>
      </c>
      <c r="G196" s="30" t="s">
        <v>46</v>
      </c>
      <c r="H196" s="40">
        <v>60000000</v>
      </c>
      <c r="I196" s="31">
        <v>60000000</v>
      </c>
      <c r="J196" s="30" t="s">
        <v>41</v>
      </c>
      <c r="K196" s="30" t="s">
        <v>126</v>
      </c>
      <c r="L196" s="37" t="s">
        <v>211</v>
      </c>
    </row>
    <row r="197" spans="2:12" ht="75" x14ac:dyDescent="0.25">
      <c r="B197" s="43">
        <v>93141500</v>
      </c>
      <c r="C197" s="29" t="s">
        <v>174</v>
      </c>
      <c r="D197" s="53" t="s">
        <v>125</v>
      </c>
      <c r="E197" s="39" t="s">
        <v>38</v>
      </c>
      <c r="F197" s="30" t="s">
        <v>160</v>
      </c>
      <c r="G197" s="30" t="s">
        <v>46</v>
      </c>
      <c r="H197" s="40">
        <v>80000000</v>
      </c>
      <c r="I197" s="31">
        <v>80000000</v>
      </c>
      <c r="J197" s="30" t="s">
        <v>41</v>
      </c>
      <c r="K197" s="30" t="s">
        <v>126</v>
      </c>
      <c r="L197" s="37" t="s">
        <v>211</v>
      </c>
    </row>
    <row r="198" spans="2:12" ht="60" x14ac:dyDescent="0.25">
      <c r="B198" s="43">
        <v>9211500</v>
      </c>
      <c r="C198" s="29" t="s">
        <v>175</v>
      </c>
      <c r="D198" s="53" t="s">
        <v>125</v>
      </c>
      <c r="E198" s="39" t="s">
        <v>167</v>
      </c>
      <c r="F198" s="30" t="s">
        <v>160</v>
      </c>
      <c r="G198" s="30" t="s">
        <v>46</v>
      </c>
      <c r="H198" s="40">
        <v>60000000</v>
      </c>
      <c r="I198" s="31">
        <v>60000000</v>
      </c>
      <c r="J198" s="30" t="s">
        <v>41</v>
      </c>
      <c r="K198" s="30" t="s">
        <v>126</v>
      </c>
      <c r="L198" s="37" t="s">
        <v>211</v>
      </c>
    </row>
    <row r="199" spans="2:12" ht="60" x14ac:dyDescent="0.25">
      <c r="B199" s="43">
        <v>82101800</v>
      </c>
      <c r="C199" s="29" t="s">
        <v>176</v>
      </c>
      <c r="D199" s="53" t="s">
        <v>125</v>
      </c>
      <c r="E199" s="39" t="s">
        <v>177</v>
      </c>
      <c r="F199" s="30" t="s">
        <v>160</v>
      </c>
      <c r="G199" s="30" t="s">
        <v>46</v>
      </c>
      <c r="H199" s="40">
        <v>40000000</v>
      </c>
      <c r="I199" s="31">
        <v>40000000</v>
      </c>
      <c r="J199" s="30" t="s">
        <v>41</v>
      </c>
      <c r="K199" s="30" t="s">
        <v>126</v>
      </c>
      <c r="L199" s="37" t="s">
        <v>211</v>
      </c>
    </row>
    <row r="200" spans="2:12" ht="60" x14ac:dyDescent="0.25">
      <c r="B200" s="43">
        <v>93131507</v>
      </c>
      <c r="C200" s="29" t="s">
        <v>178</v>
      </c>
      <c r="D200" s="53" t="s">
        <v>125</v>
      </c>
      <c r="E200" s="39" t="s">
        <v>179</v>
      </c>
      <c r="F200" s="30" t="s">
        <v>155</v>
      </c>
      <c r="G200" s="30" t="s">
        <v>46</v>
      </c>
      <c r="H200" s="40">
        <v>30000000</v>
      </c>
      <c r="I200" s="31">
        <v>30000000</v>
      </c>
      <c r="J200" s="30" t="s">
        <v>41</v>
      </c>
      <c r="K200" s="30" t="s">
        <v>126</v>
      </c>
      <c r="L200" s="37" t="s">
        <v>211</v>
      </c>
    </row>
    <row r="201" spans="2:12" ht="60" x14ac:dyDescent="0.25">
      <c r="B201" s="43">
        <v>80121500</v>
      </c>
      <c r="C201" s="29" t="s">
        <v>180</v>
      </c>
      <c r="D201" s="53" t="s">
        <v>125</v>
      </c>
      <c r="E201" s="39" t="s">
        <v>38</v>
      </c>
      <c r="F201" s="30" t="s">
        <v>160</v>
      </c>
      <c r="G201" s="30" t="s">
        <v>46</v>
      </c>
      <c r="H201" s="40">
        <v>35000000</v>
      </c>
      <c r="I201" s="31">
        <v>35000000</v>
      </c>
      <c r="J201" s="30" t="s">
        <v>41</v>
      </c>
      <c r="K201" s="30" t="s">
        <v>126</v>
      </c>
      <c r="L201" s="37" t="s">
        <v>211</v>
      </c>
    </row>
    <row r="202" spans="2:12" ht="90" x14ac:dyDescent="0.25">
      <c r="B202" s="43">
        <v>80101500</v>
      </c>
      <c r="C202" s="29" t="s">
        <v>182</v>
      </c>
      <c r="D202" s="53" t="s">
        <v>494</v>
      </c>
      <c r="E202" s="39" t="s">
        <v>183</v>
      </c>
      <c r="F202" s="30" t="s">
        <v>184</v>
      </c>
      <c r="G202" s="30" t="s">
        <v>46</v>
      </c>
      <c r="H202" s="40">
        <v>220000000</v>
      </c>
      <c r="I202" s="31">
        <v>220000000</v>
      </c>
      <c r="J202" s="30" t="s">
        <v>41</v>
      </c>
      <c r="K202" s="30" t="s">
        <v>126</v>
      </c>
      <c r="L202" s="37" t="s">
        <v>463</v>
      </c>
    </row>
    <row r="203" spans="2:12" ht="45" x14ac:dyDescent="0.25">
      <c r="B203" s="43">
        <v>81112501</v>
      </c>
      <c r="C203" s="29" t="s">
        <v>186</v>
      </c>
      <c r="D203" s="53" t="s">
        <v>494</v>
      </c>
      <c r="E203" s="39" t="s">
        <v>82</v>
      </c>
      <c r="F203" s="30" t="s">
        <v>184</v>
      </c>
      <c r="G203" s="30" t="s">
        <v>46</v>
      </c>
      <c r="H203" s="40">
        <v>20808000</v>
      </c>
      <c r="I203" s="31">
        <v>20808000</v>
      </c>
      <c r="J203" s="30" t="s">
        <v>41</v>
      </c>
      <c r="K203" s="30" t="s">
        <v>126</v>
      </c>
      <c r="L203" s="37" t="s">
        <v>185</v>
      </c>
    </row>
    <row r="204" spans="2:12" ht="45" x14ac:dyDescent="0.25">
      <c r="B204" s="43">
        <v>81112501</v>
      </c>
      <c r="C204" s="29" t="s">
        <v>187</v>
      </c>
      <c r="D204" s="53" t="s">
        <v>494</v>
      </c>
      <c r="E204" s="39" t="s">
        <v>82</v>
      </c>
      <c r="F204" s="30" t="s">
        <v>184</v>
      </c>
      <c r="G204" s="30" t="s">
        <v>46</v>
      </c>
      <c r="H204" s="40">
        <v>20808000</v>
      </c>
      <c r="I204" s="31">
        <v>20808000</v>
      </c>
      <c r="J204" s="30" t="s">
        <v>41</v>
      </c>
      <c r="K204" s="30" t="s">
        <v>126</v>
      </c>
      <c r="L204" s="37" t="s">
        <v>185</v>
      </c>
    </row>
    <row r="205" spans="2:12" ht="45" x14ac:dyDescent="0.25">
      <c r="B205" s="43">
        <v>81112501</v>
      </c>
      <c r="C205" s="29" t="s">
        <v>186</v>
      </c>
      <c r="D205" s="53" t="s">
        <v>494</v>
      </c>
      <c r="E205" s="39" t="s">
        <v>82</v>
      </c>
      <c r="F205" s="30" t="s">
        <v>184</v>
      </c>
      <c r="G205" s="30" t="s">
        <v>46</v>
      </c>
      <c r="H205" s="40">
        <v>20808000</v>
      </c>
      <c r="I205" s="31">
        <v>20808000</v>
      </c>
      <c r="J205" s="30" t="s">
        <v>41</v>
      </c>
      <c r="K205" s="30" t="s">
        <v>126</v>
      </c>
      <c r="L205" s="37" t="s">
        <v>185</v>
      </c>
    </row>
    <row r="206" spans="2:12" ht="45" x14ac:dyDescent="0.25">
      <c r="B206" s="43">
        <v>81112501</v>
      </c>
      <c r="C206" s="29" t="s">
        <v>188</v>
      </c>
      <c r="D206" s="53" t="s">
        <v>494</v>
      </c>
      <c r="E206" s="39" t="s">
        <v>82</v>
      </c>
      <c r="F206" s="30" t="s">
        <v>184</v>
      </c>
      <c r="G206" s="30" t="s">
        <v>46</v>
      </c>
      <c r="H206" s="40">
        <v>20808000</v>
      </c>
      <c r="I206" s="31">
        <v>20808000</v>
      </c>
      <c r="J206" s="30" t="s">
        <v>41</v>
      </c>
      <c r="K206" s="30" t="s">
        <v>126</v>
      </c>
      <c r="L206" s="37" t="s">
        <v>185</v>
      </c>
    </row>
    <row r="207" spans="2:12" ht="90" x14ac:dyDescent="0.25">
      <c r="B207" s="43">
        <v>80101505</v>
      </c>
      <c r="C207" s="29" t="s">
        <v>189</v>
      </c>
      <c r="D207" s="53" t="s">
        <v>494</v>
      </c>
      <c r="E207" s="39" t="s">
        <v>82</v>
      </c>
      <c r="F207" s="30" t="s">
        <v>184</v>
      </c>
      <c r="G207" s="30" t="s">
        <v>46</v>
      </c>
      <c r="H207" s="40">
        <v>569684235</v>
      </c>
      <c r="I207" s="31">
        <v>569684235</v>
      </c>
      <c r="J207" s="30" t="s">
        <v>41</v>
      </c>
      <c r="K207" s="30" t="s">
        <v>126</v>
      </c>
      <c r="L207" s="37" t="s">
        <v>190</v>
      </c>
    </row>
    <row r="208" spans="2:12" ht="60" x14ac:dyDescent="0.25">
      <c r="B208" s="43">
        <v>80101500</v>
      </c>
      <c r="C208" s="29" t="s">
        <v>191</v>
      </c>
      <c r="D208" s="53" t="s">
        <v>494</v>
      </c>
      <c r="E208" s="39" t="s">
        <v>267</v>
      </c>
      <c r="F208" s="30" t="s">
        <v>184</v>
      </c>
      <c r="G208" s="30" t="s">
        <v>46</v>
      </c>
      <c r="H208" s="40">
        <v>8000000</v>
      </c>
      <c r="I208" s="31">
        <f>H208</f>
        <v>8000000</v>
      </c>
      <c r="J208" s="30" t="s">
        <v>41</v>
      </c>
      <c r="K208" s="30" t="s">
        <v>126</v>
      </c>
      <c r="L208" s="37" t="s">
        <v>185</v>
      </c>
    </row>
    <row r="209" spans="2:12" ht="60" x14ac:dyDescent="0.25">
      <c r="B209" s="43">
        <v>80121700</v>
      </c>
      <c r="C209" s="29" t="s">
        <v>192</v>
      </c>
      <c r="D209" s="53" t="s">
        <v>494</v>
      </c>
      <c r="E209" s="39" t="s">
        <v>82</v>
      </c>
      <c r="F209" s="30" t="s">
        <v>184</v>
      </c>
      <c r="G209" s="30" t="s">
        <v>46</v>
      </c>
      <c r="H209" s="40">
        <v>120000000</v>
      </c>
      <c r="I209" s="31">
        <v>120000000</v>
      </c>
      <c r="J209" s="30" t="s">
        <v>41</v>
      </c>
      <c r="K209" s="30" t="s">
        <v>126</v>
      </c>
      <c r="L209" s="37" t="s">
        <v>193</v>
      </c>
    </row>
    <row r="210" spans="2:12" ht="75" x14ac:dyDescent="0.25">
      <c r="B210" s="43">
        <v>80161500</v>
      </c>
      <c r="C210" s="29" t="s">
        <v>195</v>
      </c>
      <c r="D210" s="53" t="s">
        <v>494</v>
      </c>
      <c r="E210" s="39" t="s">
        <v>82</v>
      </c>
      <c r="F210" s="30" t="s">
        <v>184</v>
      </c>
      <c r="G210" s="30" t="s">
        <v>46</v>
      </c>
      <c r="H210" s="40">
        <v>24000000</v>
      </c>
      <c r="I210" s="31">
        <v>24000000</v>
      </c>
      <c r="J210" s="30" t="s">
        <v>41</v>
      </c>
      <c r="K210" s="30" t="s">
        <v>126</v>
      </c>
      <c r="L210" s="37" t="s">
        <v>193</v>
      </c>
    </row>
    <row r="211" spans="2:12" ht="75" x14ac:dyDescent="0.25">
      <c r="B211" s="43">
        <v>80161500</v>
      </c>
      <c r="C211" s="29" t="s">
        <v>195</v>
      </c>
      <c r="D211" s="53" t="s">
        <v>494</v>
      </c>
      <c r="E211" s="39" t="s">
        <v>82</v>
      </c>
      <c r="F211" s="30" t="s">
        <v>184</v>
      </c>
      <c r="G211" s="30" t="s">
        <v>46</v>
      </c>
      <c r="H211" s="40">
        <v>24000000</v>
      </c>
      <c r="I211" s="31">
        <v>24000000</v>
      </c>
      <c r="J211" s="30" t="s">
        <v>41</v>
      </c>
      <c r="K211" s="30" t="s">
        <v>126</v>
      </c>
      <c r="L211" s="37" t="s">
        <v>193</v>
      </c>
    </row>
    <row r="212" spans="2:12" ht="75" x14ac:dyDescent="0.25">
      <c r="B212" s="43">
        <v>80161500</v>
      </c>
      <c r="C212" s="29" t="s">
        <v>195</v>
      </c>
      <c r="D212" s="53" t="s">
        <v>494</v>
      </c>
      <c r="E212" s="39" t="s">
        <v>82</v>
      </c>
      <c r="F212" s="30" t="s">
        <v>184</v>
      </c>
      <c r="G212" s="30" t="s">
        <v>46</v>
      </c>
      <c r="H212" s="40">
        <v>24000000</v>
      </c>
      <c r="I212" s="31">
        <v>24000000</v>
      </c>
      <c r="J212" s="30" t="s">
        <v>41</v>
      </c>
      <c r="K212" s="30" t="s">
        <v>126</v>
      </c>
      <c r="L212" s="37" t="s">
        <v>193</v>
      </c>
    </row>
    <row r="213" spans="2:12" ht="75" x14ac:dyDescent="0.25">
      <c r="B213" s="43">
        <v>80161500</v>
      </c>
      <c r="C213" s="29" t="s">
        <v>195</v>
      </c>
      <c r="D213" s="53" t="s">
        <v>494</v>
      </c>
      <c r="E213" s="39" t="s">
        <v>82</v>
      </c>
      <c r="F213" s="30" t="s">
        <v>184</v>
      </c>
      <c r="G213" s="30" t="s">
        <v>46</v>
      </c>
      <c r="H213" s="40">
        <v>24000000</v>
      </c>
      <c r="I213" s="31">
        <v>24000000</v>
      </c>
      <c r="J213" s="30" t="s">
        <v>41</v>
      </c>
      <c r="K213" s="30" t="s">
        <v>126</v>
      </c>
      <c r="L213" s="37" t="s">
        <v>193</v>
      </c>
    </row>
    <row r="214" spans="2:12" ht="75" x14ac:dyDescent="0.25">
      <c r="B214" s="43">
        <v>80161500</v>
      </c>
      <c r="C214" s="29" t="s">
        <v>196</v>
      </c>
      <c r="D214" s="53" t="s">
        <v>494</v>
      </c>
      <c r="E214" s="39" t="s">
        <v>82</v>
      </c>
      <c r="F214" s="30" t="s">
        <v>184</v>
      </c>
      <c r="G214" s="30" t="s">
        <v>46</v>
      </c>
      <c r="H214" s="40">
        <v>24000000</v>
      </c>
      <c r="I214" s="31">
        <v>24000000</v>
      </c>
      <c r="J214" s="30" t="s">
        <v>41</v>
      </c>
      <c r="K214" s="30" t="s">
        <v>126</v>
      </c>
      <c r="L214" s="37" t="s">
        <v>193</v>
      </c>
    </row>
    <row r="215" spans="2:12" ht="117.75" customHeight="1" x14ac:dyDescent="0.25">
      <c r="B215" s="43">
        <v>80121700</v>
      </c>
      <c r="C215" s="29" t="s">
        <v>197</v>
      </c>
      <c r="D215" s="53" t="s">
        <v>494</v>
      </c>
      <c r="E215" s="39" t="s">
        <v>82</v>
      </c>
      <c r="F215" s="30" t="s">
        <v>184</v>
      </c>
      <c r="G215" s="30" t="s">
        <v>46</v>
      </c>
      <c r="H215" s="40">
        <v>18857143</v>
      </c>
      <c r="I215" s="31">
        <v>18857143</v>
      </c>
      <c r="J215" s="30" t="s">
        <v>41</v>
      </c>
      <c r="K215" s="30" t="s">
        <v>126</v>
      </c>
      <c r="L215" s="37" t="s">
        <v>185</v>
      </c>
    </row>
    <row r="216" spans="2:12" ht="137.25" customHeight="1" x14ac:dyDescent="0.25">
      <c r="B216" s="43">
        <v>80161500</v>
      </c>
      <c r="C216" s="29" t="s">
        <v>268</v>
      </c>
      <c r="D216" s="53" t="s">
        <v>494</v>
      </c>
      <c r="E216" s="39" t="s">
        <v>82</v>
      </c>
      <c r="F216" s="30" t="s">
        <v>184</v>
      </c>
      <c r="G216" s="30" t="s">
        <v>46</v>
      </c>
      <c r="H216" s="40">
        <v>60000000</v>
      </c>
      <c r="I216" s="31">
        <v>60000000</v>
      </c>
      <c r="J216" s="30" t="s">
        <v>41</v>
      </c>
      <c r="K216" s="30" t="s">
        <v>126</v>
      </c>
      <c r="L216" s="37" t="s">
        <v>193</v>
      </c>
    </row>
    <row r="217" spans="2:12" ht="66.75" customHeight="1" x14ac:dyDescent="0.25">
      <c r="B217" s="43" t="s">
        <v>194</v>
      </c>
      <c r="C217" s="29" t="s">
        <v>198</v>
      </c>
      <c r="D217" s="53" t="s">
        <v>494</v>
      </c>
      <c r="E217" s="39" t="s">
        <v>82</v>
      </c>
      <c r="F217" s="30" t="s">
        <v>199</v>
      </c>
      <c r="G217" s="30" t="s">
        <v>46</v>
      </c>
      <c r="H217" s="40">
        <v>360000000</v>
      </c>
      <c r="I217" s="31">
        <v>360000000</v>
      </c>
      <c r="J217" s="30" t="s">
        <v>41</v>
      </c>
      <c r="K217" s="30" t="s">
        <v>126</v>
      </c>
      <c r="L217" s="37" t="s">
        <v>193</v>
      </c>
    </row>
    <row r="218" spans="2:12" ht="45" x14ac:dyDescent="0.25">
      <c r="B218" s="43">
        <v>80121700</v>
      </c>
      <c r="C218" s="29" t="s">
        <v>200</v>
      </c>
      <c r="D218" s="53" t="s">
        <v>494</v>
      </c>
      <c r="E218" s="39" t="s">
        <v>82</v>
      </c>
      <c r="F218" s="30" t="s">
        <v>184</v>
      </c>
      <c r="G218" s="30" t="s">
        <v>46</v>
      </c>
      <c r="H218" s="40">
        <v>111707537</v>
      </c>
      <c r="I218" s="31">
        <v>111707537</v>
      </c>
      <c r="J218" s="30" t="s">
        <v>41</v>
      </c>
      <c r="K218" s="30" t="s">
        <v>126</v>
      </c>
      <c r="L218" s="37" t="s">
        <v>591</v>
      </c>
    </row>
    <row r="219" spans="2:12" ht="54.75" customHeight="1" x14ac:dyDescent="0.25">
      <c r="B219" s="43">
        <v>80121700</v>
      </c>
      <c r="C219" s="29" t="s">
        <v>382</v>
      </c>
      <c r="D219" s="53" t="s">
        <v>494</v>
      </c>
      <c r="E219" s="39" t="s">
        <v>82</v>
      </c>
      <c r="F219" s="30" t="s">
        <v>184</v>
      </c>
      <c r="G219" s="30" t="s">
        <v>46</v>
      </c>
      <c r="H219" s="40">
        <v>95040000</v>
      </c>
      <c r="I219" s="31">
        <v>95040000</v>
      </c>
      <c r="J219" s="30" t="s">
        <v>41</v>
      </c>
      <c r="K219" s="30" t="s">
        <v>126</v>
      </c>
      <c r="L219" s="37" t="s">
        <v>591</v>
      </c>
    </row>
    <row r="220" spans="2:12" ht="60" x14ac:dyDescent="0.25">
      <c r="B220" s="43">
        <v>80121700</v>
      </c>
      <c r="C220" s="29" t="s">
        <v>201</v>
      </c>
      <c r="D220" s="53" t="s">
        <v>494</v>
      </c>
      <c r="E220" s="39" t="s">
        <v>82</v>
      </c>
      <c r="F220" s="30" t="s">
        <v>184</v>
      </c>
      <c r="G220" s="30" t="s">
        <v>46</v>
      </c>
      <c r="H220" s="40">
        <v>126689983</v>
      </c>
      <c r="I220" s="31">
        <v>126689983</v>
      </c>
      <c r="J220" s="30" t="s">
        <v>41</v>
      </c>
      <c r="K220" s="30" t="s">
        <v>126</v>
      </c>
      <c r="L220" s="37" t="s">
        <v>591</v>
      </c>
    </row>
    <row r="221" spans="2:12" ht="45" x14ac:dyDescent="0.25">
      <c r="B221" s="43">
        <v>80101507</v>
      </c>
      <c r="C221" s="29" t="s">
        <v>202</v>
      </c>
      <c r="D221" s="53" t="s">
        <v>494</v>
      </c>
      <c r="E221" s="39" t="s">
        <v>82</v>
      </c>
      <c r="F221" s="30" t="s">
        <v>184</v>
      </c>
      <c r="G221" s="30" t="s">
        <v>46</v>
      </c>
      <c r="H221" s="40">
        <v>83157703</v>
      </c>
      <c r="I221" s="31">
        <v>83157703</v>
      </c>
      <c r="J221" s="30" t="s">
        <v>41</v>
      </c>
      <c r="K221" s="30" t="s">
        <v>126</v>
      </c>
      <c r="L221" s="37" t="s">
        <v>203</v>
      </c>
    </row>
    <row r="222" spans="2:12" ht="120" x14ac:dyDescent="0.25">
      <c r="B222" s="43">
        <v>81112501</v>
      </c>
      <c r="C222" s="29" t="s">
        <v>204</v>
      </c>
      <c r="D222" s="53" t="s">
        <v>494</v>
      </c>
      <c r="E222" s="39" t="s">
        <v>82</v>
      </c>
      <c r="F222" s="30" t="s">
        <v>184</v>
      </c>
      <c r="G222" s="30" t="s">
        <v>46</v>
      </c>
      <c r="H222" s="40">
        <v>75428571</v>
      </c>
      <c r="I222" s="31">
        <v>75428571</v>
      </c>
      <c r="J222" s="30" t="s">
        <v>41</v>
      </c>
      <c r="K222" s="30" t="s">
        <v>126</v>
      </c>
      <c r="L222" s="37" t="s">
        <v>203</v>
      </c>
    </row>
    <row r="223" spans="2:12" ht="60" x14ac:dyDescent="0.25">
      <c r="B223" s="43">
        <v>81112000</v>
      </c>
      <c r="C223" s="29" t="s">
        <v>205</v>
      </c>
      <c r="D223" s="53" t="s">
        <v>494</v>
      </c>
      <c r="E223" s="39" t="s">
        <v>82</v>
      </c>
      <c r="F223" s="30" t="s">
        <v>184</v>
      </c>
      <c r="G223" s="30" t="s">
        <v>46</v>
      </c>
      <c r="H223" s="40">
        <v>264000000</v>
      </c>
      <c r="I223" s="31">
        <v>264000000</v>
      </c>
      <c r="J223" s="30" t="s">
        <v>41</v>
      </c>
      <c r="K223" s="30" t="s">
        <v>126</v>
      </c>
      <c r="L223" s="37" t="s">
        <v>203</v>
      </c>
    </row>
    <row r="224" spans="2:12" ht="60" x14ac:dyDescent="0.25">
      <c r="B224" s="43">
        <v>81112000</v>
      </c>
      <c r="C224" s="29" t="s">
        <v>206</v>
      </c>
      <c r="D224" s="53" t="s">
        <v>494</v>
      </c>
      <c r="E224" s="39" t="s">
        <v>82</v>
      </c>
      <c r="F224" s="30" t="s">
        <v>184</v>
      </c>
      <c r="G224" s="30" t="s">
        <v>46</v>
      </c>
      <c r="H224" s="40">
        <v>60000000</v>
      </c>
      <c r="I224" s="31">
        <v>60000000</v>
      </c>
      <c r="J224" s="30" t="s">
        <v>41</v>
      </c>
      <c r="K224" s="30" t="s">
        <v>126</v>
      </c>
      <c r="L224" s="37" t="s">
        <v>203</v>
      </c>
    </row>
    <row r="225" spans="2:12" ht="45" x14ac:dyDescent="0.25">
      <c r="B225" s="43">
        <v>81112300</v>
      </c>
      <c r="C225" s="29" t="s">
        <v>207</v>
      </c>
      <c r="D225" s="53" t="s">
        <v>494</v>
      </c>
      <c r="E225" s="39" t="s">
        <v>82</v>
      </c>
      <c r="F225" s="30" t="s">
        <v>112</v>
      </c>
      <c r="G225" s="30" t="s">
        <v>46</v>
      </c>
      <c r="H225" s="40">
        <v>15000000</v>
      </c>
      <c r="I225" s="31">
        <v>15000000</v>
      </c>
      <c r="J225" s="30" t="s">
        <v>41</v>
      </c>
      <c r="K225" s="30" t="s">
        <v>126</v>
      </c>
      <c r="L225" s="37" t="s">
        <v>203</v>
      </c>
    </row>
    <row r="226" spans="2:12" ht="83.25" customHeight="1" x14ac:dyDescent="0.25">
      <c r="B226" s="43">
        <v>81112000</v>
      </c>
      <c r="C226" s="29" t="s">
        <v>208</v>
      </c>
      <c r="D226" s="53" t="s">
        <v>494</v>
      </c>
      <c r="E226" s="39" t="s">
        <v>82</v>
      </c>
      <c r="F226" s="30" t="s">
        <v>77</v>
      </c>
      <c r="G226" s="30" t="s">
        <v>46</v>
      </c>
      <c r="H226" s="40">
        <v>36960000</v>
      </c>
      <c r="I226" s="31">
        <v>36960000</v>
      </c>
      <c r="J226" s="30" t="s">
        <v>41</v>
      </c>
      <c r="K226" s="30" t="s">
        <v>126</v>
      </c>
      <c r="L226" s="37" t="s">
        <v>203</v>
      </c>
    </row>
    <row r="227" spans="2:12" ht="60" x14ac:dyDescent="0.25">
      <c r="B227" s="43">
        <v>81112000</v>
      </c>
      <c r="C227" s="29" t="s">
        <v>209</v>
      </c>
      <c r="D227" s="53" t="s">
        <v>494</v>
      </c>
      <c r="E227" s="39" t="s">
        <v>82</v>
      </c>
      <c r="F227" s="30" t="s">
        <v>77</v>
      </c>
      <c r="G227" s="30" t="s">
        <v>46</v>
      </c>
      <c r="H227" s="40">
        <v>31862069</v>
      </c>
      <c r="I227" s="31">
        <v>31862069</v>
      </c>
      <c r="J227" s="30" t="s">
        <v>41</v>
      </c>
      <c r="K227" s="30" t="s">
        <v>126</v>
      </c>
      <c r="L227" s="37" t="s">
        <v>203</v>
      </c>
    </row>
    <row r="228" spans="2:12" ht="90" x14ac:dyDescent="0.25">
      <c r="B228" s="43" t="s">
        <v>220</v>
      </c>
      <c r="C228" s="29" t="s">
        <v>221</v>
      </c>
      <c r="D228" s="53" t="s">
        <v>494</v>
      </c>
      <c r="E228" s="39" t="s">
        <v>73</v>
      </c>
      <c r="F228" s="30" t="s">
        <v>222</v>
      </c>
      <c r="G228" s="30" t="s">
        <v>223</v>
      </c>
      <c r="H228" s="40">
        <v>250000000</v>
      </c>
      <c r="I228" s="31">
        <v>250000000</v>
      </c>
      <c r="J228" s="30" t="s">
        <v>41</v>
      </c>
      <c r="K228" s="30" t="s">
        <v>126</v>
      </c>
      <c r="L228" s="37" t="s">
        <v>213</v>
      </c>
    </row>
    <row r="229" spans="2:12" ht="60" x14ac:dyDescent="0.25">
      <c r="B229" s="43" t="s">
        <v>224</v>
      </c>
      <c r="C229" s="29" t="s">
        <v>225</v>
      </c>
      <c r="D229" s="53" t="s">
        <v>494</v>
      </c>
      <c r="E229" s="39" t="s">
        <v>226</v>
      </c>
      <c r="F229" s="30" t="s">
        <v>227</v>
      </c>
      <c r="G229" s="30" t="s">
        <v>223</v>
      </c>
      <c r="H229" s="40" t="s">
        <v>228</v>
      </c>
      <c r="I229" s="31" t="s">
        <v>228</v>
      </c>
      <c r="J229" s="30" t="s">
        <v>41</v>
      </c>
      <c r="K229" s="30" t="s">
        <v>126</v>
      </c>
      <c r="L229" s="37" t="s">
        <v>213</v>
      </c>
    </row>
    <row r="230" spans="2:12" ht="60" x14ac:dyDescent="0.25">
      <c r="B230" s="43" t="s">
        <v>229</v>
      </c>
      <c r="C230" s="29" t="s">
        <v>230</v>
      </c>
      <c r="D230" s="53" t="s">
        <v>494</v>
      </c>
      <c r="E230" s="39" t="s">
        <v>82</v>
      </c>
      <c r="F230" s="30" t="s">
        <v>222</v>
      </c>
      <c r="G230" s="30" t="s">
        <v>223</v>
      </c>
      <c r="H230" s="40">
        <v>2473835772</v>
      </c>
      <c r="I230" s="31">
        <v>2473835772</v>
      </c>
      <c r="J230" s="30" t="s">
        <v>41</v>
      </c>
      <c r="K230" s="30" t="s">
        <v>126</v>
      </c>
      <c r="L230" s="37" t="s">
        <v>213</v>
      </c>
    </row>
    <row r="231" spans="2:12" ht="60" x14ac:dyDescent="0.25">
      <c r="B231" s="43" t="s">
        <v>231</v>
      </c>
      <c r="C231" s="29" t="s">
        <v>232</v>
      </c>
      <c r="D231" s="53" t="s">
        <v>494</v>
      </c>
      <c r="E231" s="39" t="s">
        <v>38</v>
      </c>
      <c r="F231" s="30" t="s">
        <v>233</v>
      </c>
      <c r="G231" s="30" t="s">
        <v>223</v>
      </c>
      <c r="H231" s="40" t="s">
        <v>234</v>
      </c>
      <c r="I231" s="31" t="s">
        <v>234</v>
      </c>
      <c r="J231" s="30" t="s">
        <v>41</v>
      </c>
      <c r="K231" s="30" t="s">
        <v>126</v>
      </c>
      <c r="L231" s="37" t="s">
        <v>213</v>
      </c>
    </row>
    <row r="232" spans="2:12" ht="60" x14ac:dyDescent="0.25">
      <c r="B232" s="43" t="s">
        <v>235</v>
      </c>
      <c r="C232" s="29" t="s">
        <v>236</v>
      </c>
      <c r="D232" s="53" t="s">
        <v>494</v>
      </c>
      <c r="E232" s="39" t="s">
        <v>38</v>
      </c>
      <c r="F232" s="30" t="s">
        <v>237</v>
      </c>
      <c r="G232" s="30" t="s">
        <v>223</v>
      </c>
      <c r="H232" s="40">
        <v>1449400000</v>
      </c>
      <c r="I232" s="31">
        <v>1449400000</v>
      </c>
      <c r="J232" s="30" t="s">
        <v>41</v>
      </c>
      <c r="K232" s="30" t="s">
        <v>126</v>
      </c>
      <c r="L232" s="37" t="s">
        <v>213</v>
      </c>
    </row>
    <row r="233" spans="2:12" ht="60" x14ac:dyDescent="0.25">
      <c r="B233" s="43">
        <v>80121700</v>
      </c>
      <c r="C233" s="29" t="s">
        <v>238</v>
      </c>
      <c r="D233" s="53" t="s">
        <v>494</v>
      </c>
      <c r="E233" s="39" t="s">
        <v>73</v>
      </c>
      <c r="F233" s="30" t="s">
        <v>155</v>
      </c>
      <c r="G233" s="30" t="s">
        <v>223</v>
      </c>
      <c r="H233" s="40">
        <v>450000000</v>
      </c>
      <c r="I233" s="31">
        <v>450000000</v>
      </c>
      <c r="J233" s="30" t="s">
        <v>41</v>
      </c>
      <c r="K233" s="30" t="s">
        <v>126</v>
      </c>
      <c r="L233" s="37" t="s">
        <v>265</v>
      </c>
    </row>
    <row r="234" spans="2:12" ht="48" customHeight="1" x14ac:dyDescent="0.25">
      <c r="B234" s="43">
        <v>80101703</v>
      </c>
      <c r="C234" s="29" t="s">
        <v>239</v>
      </c>
      <c r="D234" s="53" t="s">
        <v>494</v>
      </c>
      <c r="E234" s="39" t="s">
        <v>73</v>
      </c>
      <c r="F234" s="30" t="s">
        <v>155</v>
      </c>
      <c r="G234" s="30" t="s">
        <v>223</v>
      </c>
      <c r="H234" s="40">
        <v>350000000</v>
      </c>
      <c r="I234" s="31">
        <v>350000000</v>
      </c>
      <c r="J234" s="30" t="s">
        <v>41</v>
      </c>
      <c r="K234" s="30" t="s">
        <v>126</v>
      </c>
      <c r="L234" s="37" t="s">
        <v>265</v>
      </c>
    </row>
    <row r="235" spans="2:12" ht="100.5" customHeight="1" x14ac:dyDescent="0.25">
      <c r="B235" s="43">
        <v>85122201</v>
      </c>
      <c r="C235" s="29" t="s">
        <v>266</v>
      </c>
      <c r="D235" s="53" t="s">
        <v>240</v>
      </c>
      <c r="E235" s="39" t="s">
        <v>241</v>
      </c>
      <c r="F235" s="30" t="s">
        <v>52</v>
      </c>
      <c r="G235" s="30" t="s">
        <v>223</v>
      </c>
      <c r="H235" s="40">
        <v>40000000</v>
      </c>
      <c r="I235" s="31">
        <v>40000000</v>
      </c>
      <c r="J235" s="30" t="s">
        <v>41</v>
      </c>
      <c r="K235" s="30" t="s">
        <v>126</v>
      </c>
      <c r="L235" s="37" t="s">
        <v>269</v>
      </c>
    </row>
    <row r="236" spans="2:12" ht="75" x14ac:dyDescent="0.25">
      <c r="B236" s="43" t="s">
        <v>242</v>
      </c>
      <c r="C236" s="29" t="s">
        <v>610</v>
      </c>
      <c r="D236" s="53" t="s">
        <v>243</v>
      </c>
      <c r="E236" s="39" t="s">
        <v>244</v>
      </c>
      <c r="F236" s="30" t="s">
        <v>245</v>
      </c>
      <c r="G236" s="30" t="s">
        <v>223</v>
      </c>
      <c r="H236" s="40">
        <v>20000000</v>
      </c>
      <c r="I236" s="31">
        <v>20000000</v>
      </c>
      <c r="J236" s="30" t="s">
        <v>41</v>
      </c>
      <c r="K236" s="30" t="s">
        <v>126</v>
      </c>
      <c r="L236" s="37" t="s">
        <v>269</v>
      </c>
    </row>
    <row r="237" spans="2:12" ht="45" x14ac:dyDescent="0.25">
      <c r="B237" s="43" t="s">
        <v>246</v>
      </c>
      <c r="C237" s="29" t="s">
        <v>611</v>
      </c>
      <c r="D237" s="53" t="s">
        <v>243</v>
      </c>
      <c r="E237" s="39" t="s">
        <v>244</v>
      </c>
      <c r="F237" s="30" t="s">
        <v>245</v>
      </c>
      <c r="G237" s="30" t="s">
        <v>223</v>
      </c>
      <c r="H237" s="40">
        <v>20000000</v>
      </c>
      <c r="I237" s="31">
        <v>20000000</v>
      </c>
      <c r="J237" s="30" t="s">
        <v>41</v>
      </c>
      <c r="K237" s="30" t="s">
        <v>126</v>
      </c>
      <c r="L237" s="37" t="s">
        <v>269</v>
      </c>
    </row>
    <row r="238" spans="2:12" ht="72" customHeight="1" x14ac:dyDescent="0.25">
      <c r="B238" s="43" t="s">
        <v>247</v>
      </c>
      <c r="C238" s="29" t="s">
        <v>612</v>
      </c>
      <c r="D238" s="53" t="s">
        <v>243</v>
      </c>
      <c r="E238" s="39" t="s">
        <v>244</v>
      </c>
      <c r="F238" s="30" t="s">
        <v>245</v>
      </c>
      <c r="G238" s="30" t="s">
        <v>223</v>
      </c>
      <c r="H238" s="40">
        <v>40000000</v>
      </c>
      <c r="I238" s="31">
        <v>40000000</v>
      </c>
      <c r="J238" s="30" t="s">
        <v>41</v>
      </c>
      <c r="K238" s="30" t="s">
        <v>126</v>
      </c>
      <c r="L238" s="37" t="s">
        <v>269</v>
      </c>
    </row>
    <row r="239" spans="2:12" ht="45" x14ac:dyDescent="0.25">
      <c r="B239" s="43">
        <v>46181705</v>
      </c>
      <c r="C239" s="29" t="s">
        <v>248</v>
      </c>
      <c r="D239" s="53" t="s">
        <v>249</v>
      </c>
      <c r="E239" s="39" t="s">
        <v>244</v>
      </c>
      <c r="F239" s="30" t="s">
        <v>245</v>
      </c>
      <c r="G239" s="30" t="s">
        <v>223</v>
      </c>
      <c r="H239" s="40">
        <v>20000000</v>
      </c>
      <c r="I239" s="31">
        <v>20000000</v>
      </c>
      <c r="J239" s="30" t="s">
        <v>41</v>
      </c>
      <c r="K239" s="30" t="s">
        <v>126</v>
      </c>
      <c r="L239" s="37" t="s">
        <v>269</v>
      </c>
    </row>
    <row r="240" spans="2:12" ht="75" x14ac:dyDescent="0.25">
      <c r="B240" s="43" t="s">
        <v>250</v>
      </c>
      <c r="C240" s="29" t="s">
        <v>613</v>
      </c>
      <c r="D240" s="53" t="s">
        <v>251</v>
      </c>
      <c r="E240" s="39" t="s">
        <v>244</v>
      </c>
      <c r="F240" s="30" t="s">
        <v>245</v>
      </c>
      <c r="G240" s="30" t="s">
        <v>223</v>
      </c>
      <c r="H240" s="40">
        <v>30000000</v>
      </c>
      <c r="I240" s="31">
        <v>30000000</v>
      </c>
      <c r="J240" s="30" t="s">
        <v>41</v>
      </c>
      <c r="K240" s="30" t="s">
        <v>126</v>
      </c>
      <c r="L240" s="37" t="s">
        <v>269</v>
      </c>
    </row>
    <row r="241" spans="2:12" ht="60" x14ac:dyDescent="0.25">
      <c r="B241" s="43">
        <v>56112104</v>
      </c>
      <c r="C241" s="29" t="s">
        <v>614</v>
      </c>
      <c r="D241" s="53" t="s">
        <v>252</v>
      </c>
      <c r="E241" s="39" t="s">
        <v>244</v>
      </c>
      <c r="F241" s="30" t="s">
        <v>245</v>
      </c>
      <c r="G241" s="30" t="s">
        <v>223</v>
      </c>
      <c r="H241" s="40">
        <v>100000000</v>
      </c>
      <c r="I241" s="31">
        <v>100000000</v>
      </c>
      <c r="J241" s="30" t="s">
        <v>41</v>
      </c>
      <c r="K241" s="30" t="s">
        <v>126</v>
      </c>
      <c r="L241" s="37" t="s">
        <v>269</v>
      </c>
    </row>
    <row r="242" spans="2:12" ht="60" x14ac:dyDescent="0.25">
      <c r="B242" s="43">
        <v>801217</v>
      </c>
      <c r="C242" s="29" t="s">
        <v>253</v>
      </c>
      <c r="D242" s="53" t="s">
        <v>254</v>
      </c>
      <c r="E242" s="39" t="s">
        <v>255</v>
      </c>
      <c r="F242" s="30" t="s">
        <v>155</v>
      </c>
      <c r="G242" s="30" t="s">
        <v>223</v>
      </c>
      <c r="H242" s="40">
        <v>110000000</v>
      </c>
      <c r="I242" s="31">
        <v>110000000</v>
      </c>
      <c r="J242" s="30" t="s">
        <v>41</v>
      </c>
      <c r="K242" s="30" t="s">
        <v>126</v>
      </c>
      <c r="L242" s="37" t="s">
        <v>269</v>
      </c>
    </row>
    <row r="243" spans="2:12" ht="45" customHeight="1" x14ac:dyDescent="0.25">
      <c r="B243" s="43" t="s">
        <v>256</v>
      </c>
      <c r="C243" s="29" t="s">
        <v>270</v>
      </c>
      <c r="D243" s="53">
        <v>43132</v>
      </c>
      <c r="E243" s="39" t="s">
        <v>73</v>
      </c>
      <c r="F243" s="30" t="s">
        <v>52</v>
      </c>
      <c r="G243" s="30" t="s">
        <v>223</v>
      </c>
      <c r="H243" s="40">
        <v>600000000</v>
      </c>
      <c r="I243" s="31">
        <v>600000000</v>
      </c>
      <c r="J243" s="30" t="s">
        <v>41</v>
      </c>
      <c r="K243" s="30" t="s">
        <v>126</v>
      </c>
      <c r="L243" s="37" t="s">
        <v>269</v>
      </c>
    </row>
    <row r="244" spans="2:12" ht="75" x14ac:dyDescent="0.25">
      <c r="B244" s="43" t="s">
        <v>257</v>
      </c>
      <c r="C244" s="29" t="s">
        <v>258</v>
      </c>
      <c r="D244" s="53">
        <v>43132</v>
      </c>
      <c r="E244" s="39" t="s">
        <v>73</v>
      </c>
      <c r="F244" s="30" t="s">
        <v>52</v>
      </c>
      <c r="G244" s="30" t="s">
        <v>223</v>
      </c>
      <c r="H244" s="40">
        <v>150000000</v>
      </c>
      <c r="I244" s="31">
        <v>150000000</v>
      </c>
      <c r="J244" s="30" t="s">
        <v>41</v>
      </c>
      <c r="K244" s="30" t="s">
        <v>126</v>
      </c>
      <c r="L244" s="37" t="s">
        <v>269</v>
      </c>
    </row>
    <row r="245" spans="2:12" ht="60" x14ac:dyDescent="0.25">
      <c r="B245" s="43" t="s">
        <v>548</v>
      </c>
      <c r="C245" s="29" t="s">
        <v>259</v>
      </c>
      <c r="D245" s="53" t="s">
        <v>254</v>
      </c>
      <c r="E245" s="39" t="s">
        <v>255</v>
      </c>
      <c r="F245" s="30" t="s">
        <v>52</v>
      </c>
      <c r="G245" s="30" t="s">
        <v>223</v>
      </c>
      <c r="H245" s="40">
        <v>90000000</v>
      </c>
      <c r="I245" s="31">
        <v>90000000</v>
      </c>
      <c r="J245" s="30" t="s">
        <v>41</v>
      </c>
      <c r="K245" s="30" t="s">
        <v>126</v>
      </c>
      <c r="L245" s="37" t="s">
        <v>269</v>
      </c>
    </row>
    <row r="246" spans="2:12" ht="53.25" customHeight="1" x14ac:dyDescent="0.25">
      <c r="B246" s="43" t="s">
        <v>549</v>
      </c>
      <c r="C246" s="29" t="s">
        <v>260</v>
      </c>
      <c r="D246" s="53" t="s">
        <v>254</v>
      </c>
      <c r="E246" s="39" t="s">
        <v>261</v>
      </c>
      <c r="F246" s="30" t="s">
        <v>262</v>
      </c>
      <c r="G246" s="30" t="s">
        <v>263</v>
      </c>
      <c r="H246" s="40">
        <v>3500000000</v>
      </c>
      <c r="I246" s="31">
        <v>3500000000</v>
      </c>
      <c r="J246" s="30" t="s">
        <v>41</v>
      </c>
      <c r="K246" s="30" t="s">
        <v>126</v>
      </c>
      <c r="L246" s="37" t="s">
        <v>213</v>
      </c>
    </row>
    <row r="247" spans="2:12" ht="60" customHeight="1" x14ac:dyDescent="0.25">
      <c r="B247" s="43" t="s">
        <v>550</v>
      </c>
      <c r="C247" s="29" t="s">
        <v>271</v>
      </c>
      <c r="D247" s="53" t="s">
        <v>249</v>
      </c>
      <c r="E247" s="39" t="s">
        <v>264</v>
      </c>
      <c r="F247" s="30" t="s">
        <v>52</v>
      </c>
      <c r="G247" s="30" t="s">
        <v>223</v>
      </c>
      <c r="H247" s="40">
        <v>100000000</v>
      </c>
      <c r="I247" s="31">
        <v>100000000</v>
      </c>
      <c r="J247" s="30" t="s">
        <v>41</v>
      </c>
      <c r="K247" s="30" t="s">
        <v>126</v>
      </c>
      <c r="L247" s="37" t="s">
        <v>269</v>
      </c>
    </row>
    <row r="248" spans="2:12" ht="44.25" customHeight="1" x14ac:dyDescent="0.25">
      <c r="B248" s="42" t="s">
        <v>272</v>
      </c>
      <c r="C248" s="29" t="s">
        <v>273</v>
      </c>
      <c r="D248" s="53" t="s">
        <v>274</v>
      </c>
      <c r="E248" s="39" t="s">
        <v>275</v>
      </c>
      <c r="F248" s="30" t="s">
        <v>158</v>
      </c>
      <c r="G248" s="30" t="s">
        <v>276</v>
      </c>
      <c r="H248" s="40">
        <v>3000000</v>
      </c>
      <c r="I248" s="31">
        <f>H248</f>
        <v>3000000</v>
      </c>
      <c r="J248" s="30" t="s">
        <v>41</v>
      </c>
      <c r="K248" s="30" t="s">
        <v>126</v>
      </c>
      <c r="L248" s="37" t="s">
        <v>306</v>
      </c>
    </row>
    <row r="249" spans="2:12" ht="45" x14ac:dyDescent="0.25">
      <c r="B249" s="42" t="s">
        <v>277</v>
      </c>
      <c r="C249" s="29" t="s">
        <v>278</v>
      </c>
      <c r="D249" s="53" t="s">
        <v>279</v>
      </c>
      <c r="E249" s="39" t="s">
        <v>210</v>
      </c>
      <c r="F249" s="30" t="s">
        <v>155</v>
      </c>
      <c r="G249" s="30" t="s">
        <v>280</v>
      </c>
      <c r="H249" s="40">
        <v>8000000</v>
      </c>
      <c r="I249" s="31">
        <f t="shared" ref="I249:I261" si="4">H249</f>
        <v>8000000</v>
      </c>
      <c r="J249" s="30" t="s">
        <v>41</v>
      </c>
      <c r="K249" s="30" t="s">
        <v>126</v>
      </c>
      <c r="L249" s="37" t="s">
        <v>306</v>
      </c>
    </row>
    <row r="250" spans="2:12" ht="45" x14ac:dyDescent="0.25">
      <c r="B250" s="42" t="s">
        <v>281</v>
      </c>
      <c r="C250" s="29" t="s">
        <v>282</v>
      </c>
      <c r="D250" s="53" t="s">
        <v>252</v>
      </c>
      <c r="E250" s="39" t="s">
        <v>283</v>
      </c>
      <c r="F250" s="30" t="s">
        <v>158</v>
      </c>
      <c r="G250" s="30" t="s">
        <v>284</v>
      </c>
      <c r="H250" s="40">
        <v>500000</v>
      </c>
      <c r="I250" s="31">
        <f t="shared" si="4"/>
        <v>500000</v>
      </c>
      <c r="J250" s="30" t="s">
        <v>41</v>
      </c>
      <c r="K250" s="30" t="s">
        <v>126</v>
      </c>
      <c r="L250" s="37" t="s">
        <v>306</v>
      </c>
    </row>
    <row r="251" spans="2:12" ht="45" x14ac:dyDescent="0.25">
      <c r="B251" s="42">
        <v>73151900</v>
      </c>
      <c r="C251" s="29" t="s">
        <v>285</v>
      </c>
      <c r="D251" s="53" t="s">
        <v>252</v>
      </c>
      <c r="E251" s="39" t="s">
        <v>286</v>
      </c>
      <c r="F251" s="30" t="s">
        <v>158</v>
      </c>
      <c r="G251" s="30" t="s">
        <v>284</v>
      </c>
      <c r="H251" s="40">
        <v>10000000</v>
      </c>
      <c r="I251" s="31">
        <f t="shared" si="4"/>
        <v>10000000</v>
      </c>
      <c r="J251" s="30" t="s">
        <v>41</v>
      </c>
      <c r="K251" s="30" t="s">
        <v>126</v>
      </c>
      <c r="L251" s="37" t="s">
        <v>306</v>
      </c>
    </row>
    <row r="252" spans="2:12" ht="45" x14ac:dyDescent="0.25">
      <c r="B252" s="42">
        <v>73151900</v>
      </c>
      <c r="C252" s="29" t="s">
        <v>287</v>
      </c>
      <c r="D252" s="53" t="s">
        <v>252</v>
      </c>
      <c r="E252" s="39" t="s">
        <v>286</v>
      </c>
      <c r="F252" s="30" t="s">
        <v>158</v>
      </c>
      <c r="G252" s="30" t="s">
        <v>288</v>
      </c>
      <c r="H252" s="40">
        <v>4000000</v>
      </c>
      <c r="I252" s="31">
        <f t="shared" si="4"/>
        <v>4000000</v>
      </c>
      <c r="J252" s="30" t="s">
        <v>41</v>
      </c>
      <c r="K252" s="30" t="s">
        <v>126</v>
      </c>
      <c r="L252" s="37" t="s">
        <v>306</v>
      </c>
    </row>
    <row r="253" spans="2:12" ht="45" x14ac:dyDescent="0.25">
      <c r="B253" s="42">
        <v>52141500</v>
      </c>
      <c r="C253" s="29" t="s">
        <v>289</v>
      </c>
      <c r="D253" s="53" t="s">
        <v>252</v>
      </c>
      <c r="E253" s="39" t="s">
        <v>290</v>
      </c>
      <c r="F253" s="30" t="s">
        <v>158</v>
      </c>
      <c r="G253" s="30" t="s">
        <v>288</v>
      </c>
      <c r="H253" s="40">
        <v>1000000</v>
      </c>
      <c r="I253" s="31">
        <f t="shared" si="4"/>
        <v>1000000</v>
      </c>
      <c r="J253" s="30" t="s">
        <v>41</v>
      </c>
      <c r="K253" s="30" t="s">
        <v>126</v>
      </c>
      <c r="L253" s="37" t="s">
        <v>306</v>
      </c>
    </row>
    <row r="254" spans="2:12" ht="45" x14ac:dyDescent="0.25">
      <c r="B254" s="42">
        <v>72154066</v>
      </c>
      <c r="C254" s="29" t="s">
        <v>291</v>
      </c>
      <c r="D254" s="53" t="s">
        <v>279</v>
      </c>
      <c r="E254" s="39" t="s">
        <v>210</v>
      </c>
      <c r="F254" s="30" t="s">
        <v>292</v>
      </c>
      <c r="G254" s="30" t="s">
        <v>288</v>
      </c>
      <c r="H254" s="40">
        <v>6000000</v>
      </c>
      <c r="I254" s="31">
        <f t="shared" si="4"/>
        <v>6000000</v>
      </c>
      <c r="J254" s="30" t="s">
        <v>41</v>
      </c>
      <c r="K254" s="30" t="s">
        <v>126</v>
      </c>
      <c r="L254" s="37" t="s">
        <v>306</v>
      </c>
    </row>
    <row r="255" spans="2:12" ht="52.5" customHeight="1" x14ac:dyDescent="0.25">
      <c r="B255" s="42">
        <v>801016</v>
      </c>
      <c r="C255" s="29" t="s">
        <v>293</v>
      </c>
      <c r="D255" s="53" t="s">
        <v>294</v>
      </c>
      <c r="E255" s="39" t="s">
        <v>295</v>
      </c>
      <c r="F255" s="30" t="s">
        <v>292</v>
      </c>
      <c r="G255" s="30" t="s">
        <v>46</v>
      </c>
      <c r="H255" s="40">
        <v>27000000</v>
      </c>
      <c r="I255" s="31">
        <f t="shared" si="4"/>
        <v>27000000</v>
      </c>
      <c r="J255" s="30" t="s">
        <v>41</v>
      </c>
      <c r="K255" s="30" t="s">
        <v>126</v>
      </c>
      <c r="L255" s="37" t="s">
        <v>306</v>
      </c>
    </row>
    <row r="256" spans="2:12" ht="45" x14ac:dyDescent="0.25">
      <c r="B256" s="42">
        <v>93151502</v>
      </c>
      <c r="C256" s="29" t="s">
        <v>296</v>
      </c>
      <c r="D256" s="53" t="s">
        <v>297</v>
      </c>
      <c r="E256" s="39" t="s">
        <v>295</v>
      </c>
      <c r="F256" s="30" t="s">
        <v>292</v>
      </c>
      <c r="G256" s="30" t="s">
        <v>46</v>
      </c>
      <c r="H256" s="40">
        <v>50000000</v>
      </c>
      <c r="I256" s="31">
        <f t="shared" si="4"/>
        <v>50000000</v>
      </c>
      <c r="J256" s="30" t="s">
        <v>41</v>
      </c>
      <c r="K256" s="30" t="s">
        <v>126</v>
      </c>
      <c r="L256" s="37" t="s">
        <v>306</v>
      </c>
    </row>
    <row r="257" spans="2:12" ht="45" x14ac:dyDescent="0.25">
      <c r="B257" s="42">
        <v>80101505</v>
      </c>
      <c r="C257" s="29" t="s">
        <v>298</v>
      </c>
      <c r="D257" s="53" t="s">
        <v>299</v>
      </c>
      <c r="E257" s="39" t="s">
        <v>300</v>
      </c>
      <c r="F257" s="30" t="s">
        <v>292</v>
      </c>
      <c r="G257" s="30" t="s">
        <v>288</v>
      </c>
      <c r="H257" s="40">
        <v>100000000</v>
      </c>
      <c r="I257" s="31">
        <f t="shared" si="4"/>
        <v>100000000</v>
      </c>
      <c r="J257" s="30" t="s">
        <v>41</v>
      </c>
      <c r="K257" s="30" t="s">
        <v>126</v>
      </c>
      <c r="L257" s="37" t="s">
        <v>306</v>
      </c>
    </row>
    <row r="258" spans="2:12" ht="45" x14ac:dyDescent="0.25">
      <c r="B258" s="42">
        <v>80101505</v>
      </c>
      <c r="C258" s="29" t="s">
        <v>301</v>
      </c>
      <c r="D258" s="53" t="s">
        <v>299</v>
      </c>
      <c r="E258" s="39" t="s">
        <v>300</v>
      </c>
      <c r="F258" s="30" t="s">
        <v>292</v>
      </c>
      <c r="G258" s="30" t="s">
        <v>288</v>
      </c>
      <c r="H258" s="40">
        <v>50000000</v>
      </c>
      <c r="I258" s="31">
        <f t="shared" si="4"/>
        <v>50000000</v>
      </c>
      <c r="J258" s="30" t="s">
        <v>41</v>
      </c>
      <c r="K258" s="30" t="s">
        <v>126</v>
      </c>
      <c r="L258" s="37" t="s">
        <v>306</v>
      </c>
    </row>
    <row r="259" spans="2:12" ht="45" x14ac:dyDescent="0.25">
      <c r="B259" s="42">
        <v>80101505</v>
      </c>
      <c r="C259" s="29" t="s">
        <v>302</v>
      </c>
      <c r="D259" s="53" t="s">
        <v>299</v>
      </c>
      <c r="E259" s="39" t="s">
        <v>295</v>
      </c>
      <c r="F259" s="30" t="s">
        <v>303</v>
      </c>
      <c r="G259" s="30" t="s">
        <v>288</v>
      </c>
      <c r="H259" s="40">
        <v>50000000</v>
      </c>
      <c r="I259" s="31">
        <f t="shared" si="4"/>
        <v>50000000</v>
      </c>
      <c r="J259" s="30" t="s">
        <v>41</v>
      </c>
      <c r="K259" s="30" t="s">
        <v>126</v>
      </c>
      <c r="L259" s="37" t="s">
        <v>306</v>
      </c>
    </row>
    <row r="260" spans="2:12" ht="45" x14ac:dyDescent="0.25">
      <c r="B260" s="42">
        <v>80101505</v>
      </c>
      <c r="C260" s="29" t="s">
        <v>304</v>
      </c>
      <c r="D260" s="53" t="s">
        <v>299</v>
      </c>
      <c r="E260" s="39" t="s">
        <v>275</v>
      </c>
      <c r="F260" s="30" t="s">
        <v>303</v>
      </c>
      <c r="G260" s="30" t="s">
        <v>288</v>
      </c>
      <c r="H260" s="40">
        <v>60000000</v>
      </c>
      <c r="I260" s="31">
        <f t="shared" si="4"/>
        <v>60000000</v>
      </c>
      <c r="J260" s="30" t="s">
        <v>41</v>
      </c>
      <c r="K260" s="30" t="s">
        <v>126</v>
      </c>
      <c r="L260" s="37" t="s">
        <v>306</v>
      </c>
    </row>
    <row r="261" spans="2:12" ht="45" x14ac:dyDescent="0.25">
      <c r="B261" s="42">
        <v>80101505</v>
      </c>
      <c r="C261" s="29" t="s">
        <v>305</v>
      </c>
      <c r="D261" s="53" t="s">
        <v>299</v>
      </c>
      <c r="E261" s="39" t="s">
        <v>275</v>
      </c>
      <c r="F261" s="30" t="s">
        <v>303</v>
      </c>
      <c r="G261" s="30" t="s">
        <v>288</v>
      </c>
      <c r="H261" s="40">
        <v>250000000</v>
      </c>
      <c r="I261" s="31">
        <f t="shared" si="4"/>
        <v>250000000</v>
      </c>
      <c r="J261" s="30" t="s">
        <v>41</v>
      </c>
      <c r="K261" s="30" t="s">
        <v>126</v>
      </c>
      <c r="L261" s="37" t="s">
        <v>306</v>
      </c>
    </row>
    <row r="262" spans="2:12" ht="60" x14ac:dyDescent="0.25">
      <c r="B262" s="30">
        <v>83121700</v>
      </c>
      <c r="C262" s="29" t="s">
        <v>309</v>
      </c>
      <c r="D262" s="53" t="s">
        <v>307</v>
      </c>
      <c r="E262" s="39" t="s">
        <v>310</v>
      </c>
      <c r="F262" s="30" t="s">
        <v>308</v>
      </c>
      <c r="G262" s="30" t="s">
        <v>311</v>
      </c>
      <c r="H262" s="40">
        <v>250000000</v>
      </c>
      <c r="I262" s="31">
        <v>250000000</v>
      </c>
      <c r="J262" s="30" t="s">
        <v>41</v>
      </c>
      <c r="K262" s="30" t="s">
        <v>126</v>
      </c>
      <c r="L262" s="37" t="s">
        <v>218</v>
      </c>
    </row>
    <row r="263" spans="2:12" ht="66.75" customHeight="1" x14ac:dyDescent="0.25">
      <c r="B263" s="30" t="s">
        <v>313</v>
      </c>
      <c r="C263" s="29" t="s">
        <v>388</v>
      </c>
      <c r="D263" s="53" t="s">
        <v>307</v>
      </c>
      <c r="E263" s="39" t="s">
        <v>310</v>
      </c>
      <c r="F263" s="30" t="s">
        <v>308</v>
      </c>
      <c r="G263" s="30" t="s">
        <v>311</v>
      </c>
      <c r="H263" s="40">
        <v>248311229</v>
      </c>
      <c r="I263" s="31">
        <v>248311229</v>
      </c>
      <c r="J263" s="30" t="s">
        <v>41</v>
      </c>
      <c r="K263" s="30" t="s">
        <v>126</v>
      </c>
      <c r="L263" s="37" t="s">
        <v>218</v>
      </c>
    </row>
    <row r="264" spans="2:12" ht="123" customHeight="1" x14ac:dyDescent="0.25">
      <c r="B264" s="30" t="s">
        <v>314</v>
      </c>
      <c r="C264" s="29" t="s">
        <v>315</v>
      </c>
      <c r="D264" s="53" t="s">
        <v>307</v>
      </c>
      <c r="E264" s="39" t="s">
        <v>310</v>
      </c>
      <c r="F264" s="30" t="s">
        <v>308</v>
      </c>
      <c r="G264" s="30" t="s">
        <v>316</v>
      </c>
      <c r="H264" s="40">
        <v>336000000</v>
      </c>
      <c r="I264" s="31">
        <v>336000000</v>
      </c>
      <c r="J264" s="30" t="s">
        <v>41</v>
      </c>
      <c r="K264" s="30" t="s">
        <v>126</v>
      </c>
      <c r="L264" s="37" t="s">
        <v>218</v>
      </c>
    </row>
    <row r="265" spans="2:12" ht="66" customHeight="1" x14ac:dyDescent="0.25">
      <c r="B265" s="30" t="s">
        <v>317</v>
      </c>
      <c r="C265" s="29" t="s">
        <v>318</v>
      </c>
      <c r="D265" s="53" t="s">
        <v>307</v>
      </c>
      <c r="E265" s="39" t="s">
        <v>319</v>
      </c>
      <c r="F265" s="30" t="s">
        <v>320</v>
      </c>
      <c r="G265" s="30" t="s">
        <v>316</v>
      </c>
      <c r="H265" s="40">
        <v>1417500000</v>
      </c>
      <c r="I265" s="31">
        <v>1417500000</v>
      </c>
      <c r="J265" s="30" t="s">
        <v>41</v>
      </c>
      <c r="K265" s="30" t="s">
        <v>126</v>
      </c>
      <c r="L265" s="37" t="s">
        <v>218</v>
      </c>
    </row>
    <row r="266" spans="2:12" ht="66" customHeight="1" x14ac:dyDescent="0.25">
      <c r="B266" s="30">
        <v>86111604</v>
      </c>
      <c r="C266" s="29" t="s">
        <v>321</v>
      </c>
      <c r="D266" s="53" t="s">
        <v>307</v>
      </c>
      <c r="E266" s="39" t="s">
        <v>322</v>
      </c>
      <c r="F266" s="30" t="s">
        <v>308</v>
      </c>
      <c r="G266" s="30" t="s">
        <v>312</v>
      </c>
      <c r="H266" s="40">
        <v>350000000</v>
      </c>
      <c r="I266" s="31">
        <v>350000000</v>
      </c>
      <c r="J266" s="30" t="s">
        <v>41</v>
      </c>
      <c r="K266" s="30" t="s">
        <v>126</v>
      </c>
      <c r="L266" s="37" t="s">
        <v>218</v>
      </c>
    </row>
    <row r="267" spans="2:12" ht="146.25" customHeight="1" x14ac:dyDescent="0.25">
      <c r="B267" s="30">
        <v>80101504</v>
      </c>
      <c r="C267" s="29" t="s">
        <v>383</v>
      </c>
      <c r="D267" s="53" t="s">
        <v>307</v>
      </c>
      <c r="E267" s="39" t="s">
        <v>322</v>
      </c>
      <c r="F267" s="30" t="s">
        <v>308</v>
      </c>
      <c r="G267" s="30" t="s">
        <v>316</v>
      </c>
      <c r="H267" s="40">
        <v>196350000</v>
      </c>
      <c r="I267" s="31">
        <v>196350000</v>
      </c>
      <c r="J267" s="30" t="s">
        <v>41</v>
      </c>
      <c r="K267" s="30" t="s">
        <v>126</v>
      </c>
      <c r="L267" s="37" t="s">
        <v>218</v>
      </c>
    </row>
    <row r="268" spans="2:12" ht="96" customHeight="1" x14ac:dyDescent="0.25">
      <c r="B268" s="30">
        <v>801017</v>
      </c>
      <c r="C268" s="29" t="s">
        <v>384</v>
      </c>
      <c r="D268" s="53" t="s">
        <v>494</v>
      </c>
      <c r="E268" s="39" t="s">
        <v>323</v>
      </c>
      <c r="F268" s="30" t="s">
        <v>308</v>
      </c>
      <c r="G268" s="30" t="s">
        <v>316</v>
      </c>
      <c r="H268" s="40">
        <v>44500000</v>
      </c>
      <c r="I268" s="31">
        <v>44500000</v>
      </c>
      <c r="J268" s="30" t="s">
        <v>41</v>
      </c>
      <c r="K268" s="30" t="s">
        <v>126</v>
      </c>
      <c r="L268" s="37" t="s">
        <v>218</v>
      </c>
    </row>
    <row r="269" spans="2:12" ht="66.75" customHeight="1" x14ac:dyDescent="0.25">
      <c r="B269" s="30">
        <v>83121700</v>
      </c>
      <c r="C269" s="29" t="s">
        <v>324</v>
      </c>
      <c r="D269" s="53" t="s">
        <v>307</v>
      </c>
      <c r="E269" s="39" t="s">
        <v>325</v>
      </c>
      <c r="F269" s="30" t="s">
        <v>308</v>
      </c>
      <c r="G269" s="30" t="s">
        <v>311</v>
      </c>
      <c r="H269" s="40">
        <v>931066908</v>
      </c>
      <c r="I269" s="31">
        <v>931066908</v>
      </c>
      <c r="J269" s="30" t="s">
        <v>41</v>
      </c>
      <c r="K269" s="30" t="s">
        <v>126</v>
      </c>
      <c r="L269" s="37" t="s">
        <v>218</v>
      </c>
    </row>
    <row r="270" spans="2:12" ht="135" x14ac:dyDescent="0.25">
      <c r="B270" s="30" t="s">
        <v>326</v>
      </c>
      <c r="C270" s="29" t="s">
        <v>449</v>
      </c>
      <c r="D270" s="53" t="s">
        <v>307</v>
      </c>
      <c r="E270" s="39" t="s">
        <v>310</v>
      </c>
      <c r="F270" s="30" t="s">
        <v>308</v>
      </c>
      <c r="G270" s="30" t="s">
        <v>311</v>
      </c>
      <c r="H270" s="40">
        <v>2761500000</v>
      </c>
      <c r="I270" s="31">
        <v>2761500000</v>
      </c>
      <c r="J270" s="30" t="s">
        <v>41</v>
      </c>
      <c r="K270" s="30" t="s">
        <v>126</v>
      </c>
      <c r="L270" s="37" t="s">
        <v>218</v>
      </c>
    </row>
    <row r="271" spans="2:12" ht="63.75" customHeight="1" x14ac:dyDescent="0.25">
      <c r="B271" s="30">
        <v>8611319</v>
      </c>
      <c r="C271" s="29" t="s">
        <v>327</v>
      </c>
      <c r="D271" s="53" t="s">
        <v>307</v>
      </c>
      <c r="E271" s="39" t="s">
        <v>310</v>
      </c>
      <c r="F271" s="30" t="s">
        <v>308</v>
      </c>
      <c r="G271" s="30" t="s">
        <v>316</v>
      </c>
      <c r="H271" s="40">
        <v>346500000</v>
      </c>
      <c r="I271" s="31">
        <v>346500000</v>
      </c>
      <c r="J271" s="30" t="s">
        <v>41</v>
      </c>
      <c r="K271" s="30" t="s">
        <v>126</v>
      </c>
      <c r="L271" s="37" t="s">
        <v>218</v>
      </c>
    </row>
    <row r="272" spans="2:12" ht="60" x14ac:dyDescent="0.25">
      <c r="B272" s="30">
        <v>8611319</v>
      </c>
      <c r="C272" s="29" t="s">
        <v>328</v>
      </c>
      <c r="D272" s="53" t="s">
        <v>307</v>
      </c>
      <c r="E272" s="39" t="s">
        <v>310</v>
      </c>
      <c r="F272" s="30" t="s">
        <v>308</v>
      </c>
      <c r="G272" s="30" t="s">
        <v>316</v>
      </c>
      <c r="H272" s="40">
        <v>837500000</v>
      </c>
      <c r="I272" s="31">
        <v>837500000</v>
      </c>
      <c r="J272" s="30" t="s">
        <v>41</v>
      </c>
      <c r="K272" s="30" t="s">
        <v>126</v>
      </c>
      <c r="L272" s="37" t="s">
        <v>218</v>
      </c>
    </row>
    <row r="273" spans="2:12" ht="60" x14ac:dyDescent="0.25">
      <c r="B273" s="30">
        <v>80101504</v>
      </c>
      <c r="C273" s="29" t="s">
        <v>329</v>
      </c>
      <c r="D273" s="53" t="s">
        <v>307</v>
      </c>
      <c r="E273" s="39" t="s">
        <v>310</v>
      </c>
      <c r="F273" s="30" t="s">
        <v>308</v>
      </c>
      <c r="G273" s="30" t="s">
        <v>316</v>
      </c>
      <c r="H273" s="40">
        <v>189000000</v>
      </c>
      <c r="I273" s="31">
        <v>189000000</v>
      </c>
      <c r="J273" s="30" t="s">
        <v>41</v>
      </c>
      <c r="K273" s="30" t="s">
        <v>126</v>
      </c>
      <c r="L273" s="37" t="s">
        <v>218</v>
      </c>
    </row>
    <row r="274" spans="2:12" ht="105" x14ac:dyDescent="0.25">
      <c r="B274" s="30" t="s">
        <v>593</v>
      </c>
      <c r="C274" s="29" t="s">
        <v>594</v>
      </c>
      <c r="D274" s="53" t="s">
        <v>494</v>
      </c>
      <c r="E274" s="39" t="s">
        <v>310</v>
      </c>
      <c r="F274" s="30" t="s">
        <v>308</v>
      </c>
      <c r="G274" s="30" t="s">
        <v>311</v>
      </c>
      <c r="H274" s="40">
        <v>530430600</v>
      </c>
      <c r="I274" s="31">
        <f>H274</f>
        <v>530430600</v>
      </c>
      <c r="J274" s="30" t="s">
        <v>41</v>
      </c>
      <c r="K274" s="30" t="s">
        <v>126</v>
      </c>
      <c r="L274" s="37" t="s">
        <v>218</v>
      </c>
    </row>
    <row r="275" spans="2:12" ht="120" x14ac:dyDescent="0.25">
      <c r="B275" s="30" t="s">
        <v>330</v>
      </c>
      <c r="C275" s="29" t="s">
        <v>331</v>
      </c>
      <c r="D275" s="53" t="s">
        <v>307</v>
      </c>
      <c r="E275" s="39" t="s">
        <v>310</v>
      </c>
      <c r="F275" s="30" t="s">
        <v>308</v>
      </c>
      <c r="G275" s="30" t="s">
        <v>316</v>
      </c>
      <c r="H275" s="40">
        <v>553128185</v>
      </c>
      <c r="I275" s="31">
        <v>553128185</v>
      </c>
      <c r="J275" s="30" t="s">
        <v>41</v>
      </c>
      <c r="K275" s="30" t="s">
        <v>126</v>
      </c>
      <c r="L275" s="37" t="s">
        <v>218</v>
      </c>
    </row>
    <row r="276" spans="2:12" ht="127.5" customHeight="1" x14ac:dyDescent="0.25">
      <c r="B276" s="30" t="s">
        <v>332</v>
      </c>
      <c r="C276" s="29" t="s">
        <v>333</v>
      </c>
      <c r="D276" s="53" t="s">
        <v>307</v>
      </c>
      <c r="E276" s="39" t="s">
        <v>310</v>
      </c>
      <c r="F276" s="30" t="s">
        <v>308</v>
      </c>
      <c r="G276" s="30" t="s">
        <v>316</v>
      </c>
      <c r="H276" s="40">
        <v>3131776358</v>
      </c>
      <c r="I276" s="31">
        <v>3131776358</v>
      </c>
      <c r="J276" s="30" t="s">
        <v>41</v>
      </c>
      <c r="K276" s="30" t="s">
        <v>126</v>
      </c>
      <c r="L276" s="37" t="s">
        <v>218</v>
      </c>
    </row>
    <row r="277" spans="2:12" ht="96.75" customHeight="1" x14ac:dyDescent="0.25">
      <c r="B277" s="30">
        <v>80131500</v>
      </c>
      <c r="C277" s="29" t="s">
        <v>334</v>
      </c>
      <c r="D277" s="53" t="s">
        <v>307</v>
      </c>
      <c r="E277" s="39" t="s">
        <v>310</v>
      </c>
      <c r="F277" s="30" t="s">
        <v>308</v>
      </c>
      <c r="G277" s="30" t="s">
        <v>312</v>
      </c>
      <c r="H277" s="40">
        <v>94000000</v>
      </c>
      <c r="I277" s="31">
        <v>94000000</v>
      </c>
      <c r="J277" s="30" t="s">
        <v>41</v>
      </c>
      <c r="K277" s="30" t="s">
        <v>126</v>
      </c>
      <c r="L277" s="37" t="s">
        <v>218</v>
      </c>
    </row>
    <row r="278" spans="2:12" ht="75" x14ac:dyDescent="0.25">
      <c r="B278" s="30">
        <v>80101504</v>
      </c>
      <c r="C278" s="29" t="s">
        <v>335</v>
      </c>
      <c r="D278" s="53" t="s">
        <v>494</v>
      </c>
      <c r="E278" s="39" t="s">
        <v>596</v>
      </c>
      <c r="F278" s="30" t="s">
        <v>308</v>
      </c>
      <c r="G278" s="30" t="s">
        <v>316</v>
      </c>
      <c r="H278" s="40">
        <v>117279260</v>
      </c>
      <c r="I278" s="31">
        <f>H278</f>
        <v>117279260</v>
      </c>
      <c r="J278" s="30" t="s">
        <v>41</v>
      </c>
      <c r="K278" s="30" t="s">
        <v>126</v>
      </c>
      <c r="L278" s="37" t="s">
        <v>218</v>
      </c>
    </row>
    <row r="279" spans="2:12" ht="60" x14ac:dyDescent="0.25">
      <c r="B279" s="30" t="s">
        <v>337</v>
      </c>
      <c r="C279" s="29" t="s">
        <v>338</v>
      </c>
      <c r="D279" s="53" t="s">
        <v>336</v>
      </c>
      <c r="E279" s="39" t="s">
        <v>310</v>
      </c>
      <c r="F279" s="30" t="s">
        <v>339</v>
      </c>
      <c r="G279" s="30" t="s">
        <v>311</v>
      </c>
      <c r="H279" s="40">
        <v>5592779248</v>
      </c>
      <c r="I279" s="31">
        <v>5592779248</v>
      </c>
      <c r="J279" s="30" t="s">
        <v>41</v>
      </c>
      <c r="K279" s="30" t="s">
        <v>126</v>
      </c>
      <c r="L279" s="37" t="s">
        <v>218</v>
      </c>
    </row>
    <row r="280" spans="2:12" ht="75" x14ac:dyDescent="0.25">
      <c r="B280" s="30">
        <v>861017</v>
      </c>
      <c r="C280" s="29" t="s">
        <v>385</v>
      </c>
      <c r="D280" s="53" t="s">
        <v>336</v>
      </c>
      <c r="E280" s="39" t="s">
        <v>310</v>
      </c>
      <c r="F280" s="30" t="s">
        <v>308</v>
      </c>
      <c r="G280" s="30" t="s">
        <v>316</v>
      </c>
      <c r="H280" s="40">
        <v>80000000</v>
      </c>
      <c r="I280" s="31">
        <v>80000000</v>
      </c>
      <c r="J280" s="30" t="s">
        <v>41</v>
      </c>
      <c r="K280" s="30" t="s">
        <v>126</v>
      </c>
      <c r="L280" s="37" t="s">
        <v>218</v>
      </c>
    </row>
    <row r="281" spans="2:12" ht="105" x14ac:dyDescent="0.25">
      <c r="B281" s="30">
        <v>86121500</v>
      </c>
      <c r="C281" s="29" t="s">
        <v>340</v>
      </c>
      <c r="D281" s="53" t="s">
        <v>336</v>
      </c>
      <c r="E281" s="39" t="s">
        <v>310</v>
      </c>
      <c r="F281" s="30" t="s">
        <v>308</v>
      </c>
      <c r="G281" s="30" t="s">
        <v>316</v>
      </c>
      <c r="H281" s="40">
        <v>56250000</v>
      </c>
      <c r="I281" s="31">
        <v>56250000</v>
      </c>
      <c r="J281" s="30" t="s">
        <v>41</v>
      </c>
      <c r="K281" s="30" t="s">
        <v>126</v>
      </c>
      <c r="L281" s="37" t="s">
        <v>218</v>
      </c>
    </row>
    <row r="282" spans="2:12" ht="60" x14ac:dyDescent="0.25">
      <c r="B282" s="30" t="s">
        <v>341</v>
      </c>
      <c r="C282" s="29" t="s">
        <v>342</v>
      </c>
      <c r="D282" s="53" t="s">
        <v>336</v>
      </c>
      <c r="E282" s="39" t="s">
        <v>310</v>
      </c>
      <c r="F282" s="30" t="s">
        <v>308</v>
      </c>
      <c r="G282" s="30" t="s">
        <v>316</v>
      </c>
      <c r="H282" s="40">
        <v>175000000</v>
      </c>
      <c r="I282" s="31">
        <v>175000000</v>
      </c>
      <c r="J282" s="30" t="s">
        <v>41</v>
      </c>
      <c r="K282" s="30" t="s">
        <v>126</v>
      </c>
      <c r="L282" s="37" t="s">
        <v>218</v>
      </c>
    </row>
    <row r="283" spans="2:12" ht="60" x14ac:dyDescent="0.25">
      <c r="B283" s="30">
        <v>861116</v>
      </c>
      <c r="C283" s="29" t="s">
        <v>343</v>
      </c>
      <c r="D283" s="53" t="s">
        <v>336</v>
      </c>
      <c r="E283" s="39" t="s">
        <v>310</v>
      </c>
      <c r="F283" s="30" t="s">
        <v>308</v>
      </c>
      <c r="G283" s="30" t="s">
        <v>316</v>
      </c>
      <c r="H283" s="40">
        <v>53296693</v>
      </c>
      <c r="I283" s="31">
        <v>53296693</v>
      </c>
      <c r="J283" s="30" t="s">
        <v>41</v>
      </c>
      <c r="K283" s="30" t="s">
        <v>126</v>
      </c>
      <c r="L283" s="37" t="s">
        <v>218</v>
      </c>
    </row>
    <row r="284" spans="2:12" ht="75" x14ac:dyDescent="0.25">
      <c r="B284" s="30" t="s">
        <v>344</v>
      </c>
      <c r="C284" s="29" t="s">
        <v>345</v>
      </c>
      <c r="D284" s="53" t="s">
        <v>336</v>
      </c>
      <c r="E284" s="39" t="s">
        <v>346</v>
      </c>
      <c r="F284" s="30" t="s">
        <v>308</v>
      </c>
      <c r="G284" s="30" t="s">
        <v>312</v>
      </c>
      <c r="H284" s="40">
        <v>266000000</v>
      </c>
      <c r="I284" s="31">
        <v>266000000</v>
      </c>
      <c r="J284" s="30" t="s">
        <v>41</v>
      </c>
      <c r="K284" s="30" t="s">
        <v>126</v>
      </c>
      <c r="L284" s="37" t="s">
        <v>218</v>
      </c>
    </row>
    <row r="285" spans="2:12" ht="60" x14ac:dyDescent="0.25">
      <c r="B285" s="30">
        <v>90131500</v>
      </c>
      <c r="C285" s="29" t="s">
        <v>347</v>
      </c>
      <c r="D285" s="53" t="s">
        <v>336</v>
      </c>
      <c r="E285" s="39" t="s">
        <v>105</v>
      </c>
      <c r="F285" s="30" t="s">
        <v>308</v>
      </c>
      <c r="G285" s="30" t="s">
        <v>348</v>
      </c>
      <c r="H285" s="40">
        <v>358800000</v>
      </c>
      <c r="I285" s="31">
        <v>358800000</v>
      </c>
      <c r="J285" s="30" t="s">
        <v>41</v>
      </c>
      <c r="K285" s="30" t="s">
        <v>126</v>
      </c>
      <c r="L285" s="37" t="s">
        <v>218</v>
      </c>
    </row>
    <row r="286" spans="2:12" ht="66.75" customHeight="1" x14ac:dyDescent="0.25">
      <c r="B286" s="30" t="s">
        <v>349</v>
      </c>
      <c r="C286" s="29" t="s">
        <v>350</v>
      </c>
      <c r="D286" s="53" t="s">
        <v>336</v>
      </c>
      <c r="E286" s="39" t="s">
        <v>323</v>
      </c>
      <c r="F286" s="30" t="s">
        <v>308</v>
      </c>
      <c r="G286" s="30" t="s">
        <v>316</v>
      </c>
      <c r="H286" s="40">
        <v>400000000</v>
      </c>
      <c r="I286" s="31">
        <v>400000000</v>
      </c>
      <c r="J286" s="30" t="s">
        <v>41</v>
      </c>
      <c r="K286" s="30" t="s">
        <v>126</v>
      </c>
      <c r="L286" s="37" t="s">
        <v>218</v>
      </c>
    </row>
    <row r="287" spans="2:12" ht="60.75" customHeight="1" x14ac:dyDescent="0.25">
      <c r="B287" s="48">
        <v>90131500</v>
      </c>
      <c r="C287" s="29" t="s">
        <v>351</v>
      </c>
      <c r="D287" s="53" t="s">
        <v>352</v>
      </c>
      <c r="E287" s="39" t="s">
        <v>353</v>
      </c>
      <c r="F287" s="30" t="s">
        <v>308</v>
      </c>
      <c r="G287" s="30" t="s">
        <v>316</v>
      </c>
      <c r="H287" s="40">
        <v>315000000</v>
      </c>
      <c r="I287" s="31">
        <v>315000000</v>
      </c>
      <c r="J287" s="30" t="s">
        <v>41</v>
      </c>
      <c r="K287" s="30" t="s">
        <v>126</v>
      </c>
      <c r="L287" s="37" t="s">
        <v>218</v>
      </c>
    </row>
    <row r="288" spans="2:12" ht="64.5" customHeight="1" x14ac:dyDescent="0.25">
      <c r="B288" s="30" t="s">
        <v>354</v>
      </c>
      <c r="C288" s="29" t="s">
        <v>355</v>
      </c>
      <c r="D288" s="53" t="s">
        <v>352</v>
      </c>
      <c r="E288" s="39" t="s">
        <v>356</v>
      </c>
      <c r="F288" s="30" t="s">
        <v>308</v>
      </c>
      <c r="G288" s="30" t="s">
        <v>312</v>
      </c>
      <c r="H288" s="40">
        <v>29800000</v>
      </c>
      <c r="I288" s="31">
        <v>29800000</v>
      </c>
      <c r="J288" s="30" t="s">
        <v>41</v>
      </c>
      <c r="K288" s="30" t="s">
        <v>126</v>
      </c>
      <c r="L288" s="37" t="s">
        <v>218</v>
      </c>
    </row>
    <row r="289" spans="2:12" ht="124.5" customHeight="1" x14ac:dyDescent="0.25">
      <c r="B289" s="30">
        <v>80131500</v>
      </c>
      <c r="C289" s="29" t="s">
        <v>357</v>
      </c>
      <c r="D289" s="53" t="s">
        <v>352</v>
      </c>
      <c r="E289" s="39" t="s">
        <v>119</v>
      </c>
      <c r="F289" s="30" t="s">
        <v>308</v>
      </c>
      <c r="G289" s="30" t="s">
        <v>316</v>
      </c>
      <c r="H289" s="40">
        <v>2869807545</v>
      </c>
      <c r="I289" s="31">
        <v>2869807545</v>
      </c>
      <c r="J289" s="30" t="s">
        <v>41</v>
      </c>
      <c r="K289" s="30" t="s">
        <v>126</v>
      </c>
      <c r="L289" s="37" t="s">
        <v>218</v>
      </c>
    </row>
    <row r="290" spans="2:12" ht="75" x14ac:dyDescent="0.25">
      <c r="B290" s="30">
        <v>90131500</v>
      </c>
      <c r="C290" s="29" t="s">
        <v>358</v>
      </c>
      <c r="D290" s="53" t="s">
        <v>352</v>
      </c>
      <c r="E290" s="39" t="s">
        <v>359</v>
      </c>
      <c r="F290" s="30" t="s">
        <v>308</v>
      </c>
      <c r="G290" s="30" t="s">
        <v>316</v>
      </c>
      <c r="H290" s="40">
        <v>177484608</v>
      </c>
      <c r="I290" s="31">
        <v>177484608</v>
      </c>
      <c r="J290" s="30" t="s">
        <v>41</v>
      </c>
      <c r="K290" s="30" t="s">
        <v>126</v>
      </c>
      <c r="L290" s="37" t="s">
        <v>218</v>
      </c>
    </row>
    <row r="291" spans="2:12" ht="60" x14ac:dyDescent="0.25">
      <c r="B291" s="30">
        <v>90131500</v>
      </c>
      <c r="C291" s="29" t="s">
        <v>360</v>
      </c>
      <c r="D291" s="53" t="s">
        <v>352</v>
      </c>
      <c r="E291" s="39" t="s">
        <v>108</v>
      </c>
      <c r="F291" s="30" t="s">
        <v>308</v>
      </c>
      <c r="G291" s="30" t="s">
        <v>316</v>
      </c>
      <c r="H291" s="40">
        <v>1580000000</v>
      </c>
      <c r="I291" s="31">
        <v>1580000000</v>
      </c>
      <c r="J291" s="30" t="s">
        <v>41</v>
      </c>
      <c r="K291" s="30" t="s">
        <v>126</v>
      </c>
      <c r="L291" s="37" t="s">
        <v>218</v>
      </c>
    </row>
    <row r="292" spans="2:12" ht="60" x14ac:dyDescent="0.25">
      <c r="B292" s="30">
        <v>90131500</v>
      </c>
      <c r="C292" s="29" t="s">
        <v>361</v>
      </c>
      <c r="D292" s="53" t="s">
        <v>352</v>
      </c>
      <c r="E292" s="39" t="s">
        <v>108</v>
      </c>
      <c r="F292" s="30" t="s">
        <v>308</v>
      </c>
      <c r="G292" s="30" t="s">
        <v>316</v>
      </c>
      <c r="H292" s="40">
        <v>880000000</v>
      </c>
      <c r="I292" s="31">
        <v>880000000</v>
      </c>
      <c r="J292" s="30" t="s">
        <v>41</v>
      </c>
      <c r="K292" s="30" t="s">
        <v>126</v>
      </c>
      <c r="L292" s="37" t="s">
        <v>218</v>
      </c>
    </row>
    <row r="293" spans="2:12" ht="60" x14ac:dyDescent="0.25">
      <c r="B293" s="30">
        <v>90131500</v>
      </c>
      <c r="C293" s="29" t="s">
        <v>362</v>
      </c>
      <c r="D293" s="53" t="s">
        <v>352</v>
      </c>
      <c r="E293" s="39" t="s">
        <v>363</v>
      </c>
      <c r="F293" s="30" t="s">
        <v>308</v>
      </c>
      <c r="G293" s="30" t="s">
        <v>316</v>
      </c>
      <c r="H293" s="40">
        <v>136500000</v>
      </c>
      <c r="I293" s="31">
        <v>136500000</v>
      </c>
      <c r="J293" s="30" t="s">
        <v>41</v>
      </c>
      <c r="K293" s="30" t="s">
        <v>126</v>
      </c>
      <c r="L293" s="37" t="s">
        <v>218</v>
      </c>
    </row>
    <row r="294" spans="2:12" ht="60" x14ac:dyDescent="0.25">
      <c r="B294" s="30" t="s">
        <v>364</v>
      </c>
      <c r="C294" s="29" t="s">
        <v>365</v>
      </c>
      <c r="D294" s="53" t="s">
        <v>352</v>
      </c>
      <c r="E294" s="39" t="s">
        <v>366</v>
      </c>
      <c r="F294" s="30" t="s">
        <v>308</v>
      </c>
      <c r="G294" s="30" t="s">
        <v>311</v>
      </c>
      <c r="H294" s="40">
        <v>900000000</v>
      </c>
      <c r="I294" s="31">
        <v>900000000</v>
      </c>
      <c r="J294" s="30" t="s">
        <v>41</v>
      </c>
      <c r="K294" s="30" t="s">
        <v>126</v>
      </c>
      <c r="L294" s="37" t="s">
        <v>218</v>
      </c>
    </row>
    <row r="295" spans="2:12" ht="101.25" customHeight="1" x14ac:dyDescent="0.25">
      <c r="B295" s="30">
        <v>81112500</v>
      </c>
      <c r="C295" s="29" t="s">
        <v>386</v>
      </c>
      <c r="D295" s="53" t="s">
        <v>352</v>
      </c>
      <c r="E295" s="39" t="s">
        <v>367</v>
      </c>
      <c r="F295" s="30" t="s">
        <v>368</v>
      </c>
      <c r="G295" s="30" t="s">
        <v>312</v>
      </c>
      <c r="H295" s="40">
        <v>20375180</v>
      </c>
      <c r="I295" s="31">
        <v>20375180</v>
      </c>
      <c r="J295" s="30" t="s">
        <v>41</v>
      </c>
      <c r="K295" s="30" t="s">
        <v>126</v>
      </c>
      <c r="L295" s="37" t="s">
        <v>218</v>
      </c>
    </row>
    <row r="296" spans="2:12" ht="67.5" customHeight="1" x14ac:dyDescent="0.25">
      <c r="B296" s="30">
        <v>90131500</v>
      </c>
      <c r="C296" s="29" t="s">
        <v>369</v>
      </c>
      <c r="D296" s="53" t="s">
        <v>352</v>
      </c>
      <c r="E296" s="39" t="s">
        <v>108</v>
      </c>
      <c r="F296" s="30" t="s">
        <v>308</v>
      </c>
      <c r="G296" s="30" t="s">
        <v>316</v>
      </c>
      <c r="H296" s="40">
        <v>130000000</v>
      </c>
      <c r="I296" s="31">
        <v>130000000</v>
      </c>
      <c r="J296" s="30" t="s">
        <v>41</v>
      </c>
      <c r="K296" s="30" t="s">
        <v>126</v>
      </c>
      <c r="L296" s="37" t="s">
        <v>218</v>
      </c>
    </row>
    <row r="297" spans="2:12" ht="96.75" customHeight="1" x14ac:dyDescent="0.25">
      <c r="B297" s="30">
        <v>831217</v>
      </c>
      <c r="C297" s="29" t="s">
        <v>387</v>
      </c>
      <c r="D297" s="53" t="s">
        <v>352</v>
      </c>
      <c r="E297" s="39" t="s">
        <v>310</v>
      </c>
      <c r="F297" s="30" t="s">
        <v>308</v>
      </c>
      <c r="G297" s="30" t="s">
        <v>316</v>
      </c>
      <c r="H297" s="40">
        <v>24700415</v>
      </c>
      <c r="I297" s="31">
        <v>24700415</v>
      </c>
      <c r="J297" s="30" t="s">
        <v>41</v>
      </c>
      <c r="K297" s="30" t="s">
        <v>126</v>
      </c>
      <c r="L297" s="37" t="s">
        <v>218</v>
      </c>
    </row>
    <row r="298" spans="2:12" ht="90" x14ac:dyDescent="0.25">
      <c r="B298" s="30">
        <v>831217</v>
      </c>
      <c r="C298" s="29" t="s">
        <v>370</v>
      </c>
      <c r="D298" s="53" t="s">
        <v>352</v>
      </c>
      <c r="E298" s="39" t="s">
        <v>310</v>
      </c>
      <c r="F298" s="30" t="s">
        <v>308</v>
      </c>
      <c r="G298" s="30" t="s">
        <v>316</v>
      </c>
      <c r="H298" s="40">
        <v>48374700</v>
      </c>
      <c r="I298" s="31">
        <v>48374700</v>
      </c>
      <c r="J298" s="30" t="s">
        <v>41</v>
      </c>
      <c r="K298" s="30" t="s">
        <v>126</v>
      </c>
      <c r="L298" s="37" t="s">
        <v>218</v>
      </c>
    </row>
    <row r="299" spans="2:12" ht="74.25" customHeight="1" x14ac:dyDescent="0.25">
      <c r="B299" s="30">
        <v>86101810</v>
      </c>
      <c r="C299" s="29" t="s">
        <v>371</v>
      </c>
      <c r="D299" s="53" t="s">
        <v>352</v>
      </c>
      <c r="E299" s="39" t="s">
        <v>319</v>
      </c>
      <c r="F299" s="30" t="s">
        <v>308</v>
      </c>
      <c r="G299" s="30" t="s">
        <v>316</v>
      </c>
      <c r="H299" s="40">
        <v>27000000</v>
      </c>
      <c r="I299" s="31">
        <v>27000000</v>
      </c>
      <c r="J299" s="30" t="s">
        <v>41</v>
      </c>
      <c r="K299" s="30" t="s">
        <v>126</v>
      </c>
      <c r="L299" s="37" t="s">
        <v>218</v>
      </c>
    </row>
    <row r="300" spans="2:12" ht="74.25" customHeight="1" x14ac:dyDescent="0.25">
      <c r="B300" s="30">
        <v>85000000</v>
      </c>
      <c r="C300" s="29" t="s">
        <v>392</v>
      </c>
      <c r="D300" s="53" t="s">
        <v>252</v>
      </c>
      <c r="E300" s="39" t="s">
        <v>38</v>
      </c>
      <c r="F300" s="30" t="s">
        <v>39</v>
      </c>
      <c r="G300" s="30" t="s">
        <v>40</v>
      </c>
      <c r="H300" s="40">
        <v>224680228</v>
      </c>
      <c r="I300" s="31">
        <f t="shared" ref="I300:I327" si="5">H300</f>
        <v>224680228</v>
      </c>
      <c r="J300" s="30" t="s">
        <v>390</v>
      </c>
      <c r="K300" s="30" t="s">
        <v>126</v>
      </c>
      <c r="L300" s="37" t="s">
        <v>391</v>
      </c>
    </row>
    <row r="301" spans="2:12" ht="74.25" customHeight="1" x14ac:dyDescent="0.25">
      <c r="B301" s="30">
        <v>85111600</v>
      </c>
      <c r="C301" s="29" t="s">
        <v>394</v>
      </c>
      <c r="D301" s="53" t="s">
        <v>252</v>
      </c>
      <c r="E301" s="39" t="s">
        <v>45</v>
      </c>
      <c r="F301" s="30" t="s">
        <v>395</v>
      </c>
      <c r="G301" s="30" t="s">
        <v>223</v>
      </c>
      <c r="H301" s="40">
        <v>50000000</v>
      </c>
      <c r="I301" s="31">
        <f t="shared" si="5"/>
        <v>50000000</v>
      </c>
      <c r="J301" s="30" t="s">
        <v>390</v>
      </c>
      <c r="K301" s="30" t="s">
        <v>126</v>
      </c>
      <c r="L301" s="37" t="s">
        <v>391</v>
      </c>
    </row>
    <row r="302" spans="2:12" ht="74.25" customHeight="1" x14ac:dyDescent="0.25">
      <c r="B302" s="30" t="s">
        <v>389</v>
      </c>
      <c r="C302" s="29" t="s">
        <v>396</v>
      </c>
      <c r="D302" s="53" t="s">
        <v>252</v>
      </c>
      <c r="E302" s="39" t="s">
        <v>397</v>
      </c>
      <c r="F302" s="30" t="s">
        <v>393</v>
      </c>
      <c r="G302" s="30" t="s">
        <v>223</v>
      </c>
      <c r="H302" s="40">
        <v>100000000</v>
      </c>
      <c r="I302" s="31">
        <f t="shared" si="5"/>
        <v>100000000</v>
      </c>
      <c r="J302" s="30" t="s">
        <v>390</v>
      </c>
      <c r="K302" s="30" t="s">
        <v>126</v>
      </c>
      <c r="L302" s="37" t="s">
        <v>391</v>
      </c>
    </row>
    <row r="303" spans="2:12" ht="74.25" customHeight="1" x14ac:dyDescent="0.25">
      <c r="B303" s="30" t="s">
        <v>389</v>
      </c>
      <c r="C303" s="29" t="s">
        <v>398</v>
      </c>
      <c r="D303" s="53" t="s">
        <v>252</v>
      </c>
      <c r="E303" s="39" t="s">
        <v>397</v>
      </c>
      <c r="F303" s="30" t="s">
        <v>393</v>
      </c>
      <c r="G303" s="30" t="s">
        <v>223</v>
      </c>
      <c r="H303" s="40">
        <v>150000000</v>
      </c>
      <c r="I303" s="31">
        <f t="shared" si="5"/>
        <v>150000000</v>
      </c>
      <c r="J303" s="30" t="s">
        <v>390</v>
      </c>
      <c r="K303" s="30" t="s">
        <v>126</v>
      </c>
      <c r="L303" s="37" t="s">
        <v>391</v>
      </c>
    </row>
    <row r="304" spans="2:12" ht="74.25" customHeight="1" x14ac:dyDescent="0.25">
      <c r="B304" s="30" t="s">
        <v>389</v>
      </c>
      <c r="C304" s="29" t="s">
        <v>399</v>
      </c>
      <c r="D304" s="53" t="s">
        <v>252</v>
      </c>
      <c r="E304" s="39" t="s">
        <v>397</v>
      </c>
      <c r="F304" s="30" t="s">
        <v>39</v>
      </c>
      <c r="G304" s="30" t="s">
        <v>400</v>
      </c>
      <c r="H304" s="40">
        <v>50000000</v>
      </c>
      <c r="I304" s="31">
        <f t="shared" si="5"/>
        <v>50000000</v>
      </c>
      <c r="J304" s="30" t="s">
        <v>390</v>
      </c>
      <c r="K304" s="30" t="s">
        <v>126</v>
      </c>
      <c r="L304" s="37" t="s">
        <v>391</v>
      </c>
    </row>
    <row r="305" spans="2:12" ht="74.25" customHeight="1" x14ac:dyDescent="0.25">
      <c r="B305" s="30" t="s">
        <v>401</v>
      </c>
      <c r="C305" s="29" t="s">
        <v>402</v>
      </c>
      <c r="D305" s="53" t="s">
        <v>252</v>
      </c>
      <c r="E305" s="39" t="s">
        <v>45</v>
      </c>
      <c r="F305" s="30" t="s">
        <v>39</v>
      </c>
      <c r="G305" s="30" t="s">
        <v>223</v>
      </c>
      <c r="H305" s="40">
        <v>200000000</v>
      </c>
      <c r="I305" s="31">
        <f t="shared" si="5"/>
        <v>200000000</v>
      </c>
      <c r="J305" s="30" t="s">
        <v>390</v>
      </c>
      <c r="K305" s="30" t="s">
        <v>126</v>
      </c>
      <c r="L305" s="37" t="s">
        <v>403</v>
      </c>
    </row>
    <row r="306" spans="2:12" ht="74.25" customHeight="1" x14ac:dyDescent="0.25">
      <c r="B306" s="30">
        <v>42172100</v>
      </c>
      <c r="C306" s="29" t="s">
        <v>404</v>
      </c>
      <c r="D306" s="53" t="s">
        <v>252</v>
      </c>
      <c r="E306" s="39" t="s">
        <v>45</v>
      </c>
      <c r="F306" s="30" t="s">
        <v>393</v>
      </c>
      <c r="G306" s="30" t="s">
        <v>223</v>
      </c>
      <c r="H306" s="40">
        <v>26000000</v>
      </c>
      <c r="I306" s="31">
        <f t="shared" si="5"/>
        <v>26000000</v>
      </c>
      <c r="J306" s="30" t="s">
        <v>390</v>
      </c>
      <c r="K306" s="30" t="s">
        <v>126</v>
      </c>
      <c r="L306" s="37" t="s">
        <v>391</v>
      </c>
    </row>
    <row r="307" spans="2:12" ht="96" customHeight="1" x14ac:dyDescent="0.25">
      <c r="B307" s="30" t="s">
        <v>405</v>
      </c>
      <c r="C307" s="29" t="s">
        <v>406</v>
      </c>
      <c r="D307" s="53" t="s">
        <v>252</v>
      </c>
      <c r="E307" s="39" t="s">
        <v>73</v>
      </c>
      <c r="F307" s="30" t="s">
        <v>393</v>
      </c>
      <c r="G307" s="30" t="s">
        <v>223</v>
      </c>
      <c r="H307" s="40">
        <v>212770849</v>
      </c>
      <c r="I307" s="31">
        <f t="shared" si="5"/>
        <v>212770849</v>
      </c>
      <c r="J307" s="30" t="s">
        <v>390</v>
      </c>
      <c r="K307" s="30" t="s">
        <v>126</v>
      </c>
      <c r="L307" s="37" t="s">
        <v>391</v>
      </c>
    </row>
    <row r="308" spans="2:12" ht="74.25" customHeight="1" x14ac:dyDescent="0.25">
      <c r="B308" s="30" t="s">
        <v>407</v>
      </c>
      <c r="C308" s="29" t="s">
        <v>408</v>
      </c>
      <c r="D308" s="53" t="s">
        <v>252</v>
      </c>
      <c r="E308" s="39" t="s">
        <v>255</v>
      </c>
      <c r="F308" s="30" t="s">
        <v>393</v>
      </c>
      <c r="G308" s="30" t="s">
        <v>409</v>
      </c>
      <c r="H308" s="40">
        <v>28875000</v>
      </c>
      <c r="I308" s="31">
        <f t="shared" si="5"/>
        <v>28875000</v>
      </c>
      <c r="J308" s="30" t="s">
        <v>390</v>
      </c>
      <c r="K308" s="30" t="s">
        <v>126</v>
      </c>
      <c r="L308" s="37" t="s">
        <v>410</v>
      </c>
    </row>
    <row r="309" spans="2:12" ht="74.25" customHeight="1" x14ac:dyDescent="0.25">
      <c r="B309" s="30" t="s">
        <v>411</v>
      </c>
      <c r="C309" s="29" t="s">
        <v>412</v>
      </c>
      <c r="D309" s="53" t="s">
        <v>252</v>
      </c>
      <c r="E309" s="39" t="s">
        <v>255</v>
      </c>
      <c r="F309" s="30" t="s">
        <v>393</v>
      </c>
      <c r="G309" s="30" t="s">
        <v>40</v>
      </c>
      <c r="H309" s="40">
        <v>89800000</v>
      </c>
      <c r="I309" s="31">
        <f t="shared" si="5"/>
        <v>89800000</v>
      </c>
      <c r="J309" s="30" t="s">
        <v>390</v>
      </c>
      <c r="K309" s="30" t="s">
        <v>126</v>
      </c>
      <c r="L309" s="37" t="s">
        <v>391</v>
      </c>
    </row>
    <row r="310" spans="2:12" ht="74.25" customHeight="1" x14ac:dyDescent="0.25">
      <c r="B310" s="30">
        <v>25101703</v>
      </c>
      <c r="C310" s="29" t="s">
        <v>413</v>
      </c>
      <c r="D310" s="53" t="s">
        <v>252</v>
      </c>
      <c r="E310" s="39" t="s">
        <v>414</v>
      </c>
      <c r="F310" s="30" t="s">
        <v>393</v>
      </c>
      <c r="G310" s="30" t="s">
        <v>400</v>
      </c>
      <c r="H310" s="40">
        <v>68982436</v>
      </c>
      <c r="I310" s="31">
        <f t="shared" si="5"/>
        <v>68982436</v>
      </c>
      <c r="J310" s="30" t="s">
        <v>390</v>
      </c>
      <c r="K310" s="30" t="s">
        <v>126</v>
      </c>
      <c r="L310" s="37" t="s">
        <v>391</v>
      </c>
    </row>
    <row r="311" spans="2:12" ht="74.25" customHeight="1" x14ac:dyDescent="0.25">
      <c r="B311" s="30" t="s">
        <v>415</v>
      </c>
      <c r="C311" s="29" t="s">
        <v>416</v>
      </c>
      <c r="D311" s="53" t="s">
        <v>252</v>
      </c>
      <c r="E311" s="39" t="s">
        <v>255</v>
      </c>
      <c r="F311" s="30" t="s">
        <v>393</v>
      </c>
      <c r="G311" s="30" t="s">
        <v>40</v>
      </c>
      <c r="H311" s="40">
        <v>28875000</v>
      </c>
      <c r="I311" s="31">
        <f t="shared" si="5"/>
        <v>28875000</v>
      </c>
      <c r="J311" s="30" t="s">
        <v>390</v>
      </c>
      <c r="K311" s="30" t="s">
        <v>126</v>
      </c>
      <c r="L311" s="37" t="s">
        <v>391</v>
      </c>
    </row>
    <row r="312" spans="2:12" ht="174.75" customHeight="1" x14ac:dyDescent="0.25">
      <c r="B312" s="30">
        <v>85121502</v>
      </c>
      <c r="C312" s="29" t="s">
        <v>417</v>
      </c>
      <c r="D312" s="53" t="s">
        <v>252</v>
      </c>
      <c r="E312" s="39" t="s">
        <v>38</v>
      </c>
      <c r="F312" s="30" t="s">
        <v>393</v>
      </c>
      <c r="G312" s="30" t="s">
        <v>418</v>
      </c>
      <c r="H312" s="40">
        <v>166000000</v>
      </c>
      <c r="I312" s="31">
        <f t="shared" si="5"/>
        <v>166000000</v>
      </c>
      <c r="J312" s="30" t="s">
        <v>390</v>
      </c>
      <c r="K312" s="30" t="s">
        <v>126</v>
      </c>
      <c r="L312" s="37" t="s">
        <v>419</v>
      </c>
    </row>
    <row r="313" spans="2:12" ht="74.25" customHeight="1" x14ac:dyDescent="0.25">
      <c r="B313" s="30">
        <v>85101703</v>
      </c>
      <c r="C313" s="29" t="s">
        <v>420</v>
      </c>
      <c r="D313" s="53" t="s">
        <v>252</v>
      </c>
      <c r="E313" s="39" t="s">
        <v>38</v>
      </c>
      <c r="F313" s="30" t="s">
        <v>393</v>
      </c>
      <c r="G313" s="30" t="s">
        <v>421</v>
      </c>
      <c r="H313" s="40">
        <v>36208107470</v>
      </c>
      <c r="I313" s="31">
        <f t="shared" si="5"/>
        <v>36208107470</v>
      </c>
      <c r="J313" s="30" t="s">
        <v>390</v>
      </c>
      <c r="K313" s="30" t="s">
        <v>126</v>
      </c>
      <c r="L313" s="37" t="s">
        <v>419</v>
      </c>
    </row>
    <row r="314" spans="2:12" ht="74.25" customHeight="1" x14ac:dyDescent="0.25">
      <c r="B314" s="30">
        <v>85101707</v>
      </c>
      <c r="C314" s="29" t="s">
        <v>422</v>
      </c>
      <c r="D314" s="53" t="s">
        <v>252</v>
      </c>
      <c r="E314" s="39" t="s">
        <v>255</v>
      </c>
      <c r="F314" s="30" t="s">
        <v>393</v>
      </c>
      <c r="G314" s="30" t="s">
        <v>409</v>
      </c>
      <c r="H314" s="40">
        <v>344337112</v>
      </c>
      <c r="I314" s="31">
        <f t="shared" si="5"/>
        <v>344337112</v>
      </c>
      <c r="J314" s="30" t="s">
        <v>390</v>
      </c>
      <c r="K314" s="30" t="s">
        <v>126</v>
      </c>
      <c r="L314" s="37" t="s">
        <v>419</v>
      </c>
    </row>
    <row r="315" spans="2:12" ht="74.25" customHeight="1" x14ac:dyDescent="0.25">
      <c r="B315" s="30">
        <v>81161703</v>
      </c>
      <c r="C315" s="29" t="s">
        <v>423</v>
      </c>
      <c r="D315" s="53" t="s">
        <v>252</v>
      </c>
      <c r="E315" s="39" t="s">
        <v>38</v>
      </c>
      <c r="F315" s="30" t="s">
        <v>393</v>
      </c>
      <c r="G315" s="30" t="s">
        <v>409</v>
      </c>
      <c r="H315" s="40">
        <v>21155448</v>
      </c>
      <c r="I315" s="31">
        <f t="shared" si="5"/>
        <v>21155448</v>
      </c>
      <c r="J315" s="30" t="s">
        <v>390</v>
      </c>
      <c r="K315" s="30" t="s">
        <v>126</v>
      </c>
      <c r="L315" s="37" t="s">
        <v>419</v>
      </c>
    </row>
    <row r="316" spans="2:12" ht="74.25" customHeight="1" x14ac:dyDescent="0.25">
      <c r="B316" s="30" t="s">
        <v>424</v>
      </c>
      <c r="C316" s="29" t="s">
        <v>425</v>
      </c>
      <c r="D316" s="53" t="s">
        <v>252</v>
      </c>
      <c r="E316" s="39" t="s">
        <v>73</v>
      </c>
      <c r="F316" s="30" t="s">
        <v>393</v>
      </c>
      <c r="G316" s="30" t="s">
        <v>40</v>
      </c>
      <c r="H316" s="40">
        <v>70000000</v>
      </c>
      <c r="I316" s="31">
        <f t="shared" si="5"/>
        <v>70000000</v>
      </c>
      <c r="J316" s="30" t="s">
        <v>390</v>
      </c>
      <c r="K316" s="30" t="s">
        <v>126</v>
      </c>
      <c r="L316" s="37" t="s">
        <v>426</v>
      </c>
    </row>
    <row r="317" spans="2:12" ht="74.25" customHeight="1" x14ac:dyDescent="0.25">
      <c r="B317" s="30" t="s">
        <v>427</v>
      </c>
      <c r="C317" s="29" t="s">
        <v>428</v>
      </c>
      <c r="D317" s="53" t="s">
        <v>252</v>
      </c>
      <c r="E317" s="39" t="s">
        <v>429</v>
      </c>
      <c r="F317" s="30" t="s">
        <v>430</v>
      </c>
      <c r="G317" s="30" t="s">
        <v>40</v>
      </c>
      <c r="H317" s="40">
        <v>65000000</v>
      </c>
      <c r="I317" s="31">
        <f t="shared" si="5"/>
        <v>65000000</v>
      </c>
      <c r="J317" s="30" t="s">
        <v>390</v>
      </c>
      <c r="K317" s="30" t="s">
        <v>126</v>
      </c>
      <c r="L317" s="37" t="s">
        <v>426</v>
      </c>
    </row>
    <row r="318" spans="2:12" ht="45" x14ac:dyDescent="0.25">
      <c r="B318" s="30" t="s">
        <v>431</v>
      </c>
      <c r="C318" s="29" t="s">
        <v>432</v>
      </c>
      <c r="D318" s="53" t="s">
        <v>252</v>
      </c>
      <c r="E318" s="39" t="s">
        <v>73</v>
      </c>
      <c r="F318" s="30" t="s">
        <v>393</v>
      </c>
      <c r="G318" s="30" t="s">
        <v>40</v>
      </c>
      <c r="H318" s="40">
        <v>190000000</v>
      </c>
      <c r="I318" s="31">
        <f t="shared" si="5"/>
        <v>190000000</v>
      </c>
      <c r="J318" s="30" t="s">
        <v>390</v>
      </c>
      <c r="K318" s="30" t="s">
        <v>126</v>
      </c>
      <c r="L318" s="37" t="s">
        <v>426</v>
      </c>
    </row>
    <row r="319" spans="2:12" ht="45" x14ac:dyDescent="0.25">
      <c r="B319" s="30" t="s">
        <v>590</v>
      </c>
      <c r="C319" s="29" t="s">
        <v>433</v>
      </c>
      <c r="D319" s="53" t="s">
        <v>252</v>
      </c>
      <c r="E319" s="39" t="s">
        <v>255</v>
      </c>
      <c r="F319" s="30" t="s">
        <v>393</v>
      </c>
      <c r="G319" s="30" t="s">
        <v>40</v>
      </c>
      <c r="H319" s="40">
        <v>147575000</v>
      </c>
      <c r="I319" s="31">
        <f t="shared" si="5"/>
        <v>147575000</v>
      </c>
      <c r="J319" s="30" t="s">
        <v>390</v>
      </c>
      <c r="K319" s="30" t="s">
        <v>126</v>
      </c>
      <c r="L319" s="37" t="s">
        <v>426</v>
      </c>
    </row>
    <row r="320" spans="2:12" ht="74.25" customHeight="1" x14ac:dyDescent="0.25">
      <c r="B320" s="30" t="s">
        <v>434</v>
      </c>
      <c r="C320" s="29" t="s">
        <v>435</v>
      </c>
      <c r="D320" s="53" t="s">
        <v>252</v>
      </c>
      <c r="E320" s="39" t="s">
        <v>73</v>
      </c>
      <c r="F320" s="30" t="s">
        <v>393</v>
      </c>
      <c r="G320" s="30" t="s">
        <v>40</v>
      </c>
      <c r="H320" s="40">
        <v>75000000</v>
      </c>
      <c r="I320" s="31">
        <f t="shared" si="5"/>
        <v>75000000</v>
      </c>
      <c r="J320" s="30" t="s">
        <v>390</v>
      </c>
      <c r="K320" s="30" t="s">
        <v>126</v>
      </c>
      <c r="L320" s="37" t="s">
        <v>426</v>
      </c>
    </row>
    <row r="321" spans="2:12" ht="74.25" customHeight="1" x14ac:dyDescent="0.25">
      <c r="B321" s="30">
        <v>81141500</v>
      </c>
      <c r="C321" s="29" t="s">
        <v>436</v>
      </c>
      <c r="D321" s="53" t="s">
        <v>252</v>
      </c>
      <c r="E321" s="39" t="s">
        <v>414</v>
      </c>
      <c r="F321" s="30" t="s">
        <v>430</v>
      </c>
      <c r="G321" s="30" t="s">
        <v>40</v>
      </c>
      <c r="H321" s="40">
        <v>6000000</v>
      </c>
      <c r="I321" s="31">
        <f t="shared" si="5"/>
        <v>6000000</v>
      </c>
      <c r="J321" s="30" t="s">
        <v>390</v>
      </c>
      <c r="K321" s="30" t="s">
        <v>126</v>
      </c>
      <c r="L321" s="37" t="s">
        <v>426</v>
      </c>
    </row>
    <row r="322" spans="2:12" ht="74.25" customHeight="1" x14ac:dyDescent="0.25">
      <c r="B322" s="30">
        <v>41103011</v>
      </c>
      <c r="C322" s="29" t="s">
        <v>437</v>
      </c>
      <c r="D322" s="53" t="s">
        <v>252</v>
      </c>
      <c r="E322" s="39" t="s">
        <v>438</v>
      </c>
      <c r="F322" s="30" t="s">
        <v>430</v>
      </c>
      <c r="G322" s="30" t="s">
        <v>40</v>
      </c>
      <c r="H322" s="40">
        <v>11000000</v>
      </c>
      <c r="I322" s="31">
        <f t="shared" si="5"/>
        <v>11000000</v>
      </c>
      <c r="J322" s="30" t="s">
        <v>390</v>
      </c>
      <c r="K322" s="30" t="s">
        <v>126</v>
      </c>
      <c r="L322" s="37" t="s">
        <v>426</v>
      </c>
    </row>
    <row r="323" spans="2:12" ht="74.25" customHeight="1" x14ac:dyDescent="0.25">
      <c r="B323" s="30">
        <v>85101600</v>
      </c>
      <c r="C323" s="29" t="s">
        <v>439</v>
      </c>
      <c r="D323" s="53" t="s">
        <v>252</v>
      </c>
      <c r="E323" s="39" t="s">
        <v>73</v>
      </c>
      <c r="F323" s="30" t="s">
        <v>393</v>
      </c>
      <c r="G323" s="30" t="s">
        <v>40</v>
      </c>
      <c r="H323" s="40">
        <v>27720000</v>
      </c>
      <c r="I323" s="31">
        <f t="shared" si="5"/>
        <v>27720000</v>
      </c>
      <c r="J323" s="30" t="s">
        <v>390</v>
      </c>
      <c r="K323" s="30" t="s">
        <v>126</v>
      </c>
      <c r="L323" s="37" t="s">
        <v>440</v>
      </c>
    </row>
    <row r="324" spans="2:12" ht="109.5" customHeight="1" x14ac:dyDescent="0.25">
      <c r="B324" s="30" t="s">
        <v>441</v>
      </c>
      <c r="C324" s="29" t="s">
        <v>442</v>
      </c>
      <c r="D324" s="53" t="s">
        <v>252</v>
      </c>
      <c r="E324" s="39" t="s">
        <v>38</v>
      </c>
      <c r="F324" s="30" t="s">
        <v>443</v>
      </c>
      <c r="G324" s="30" t="s">
        <v>223</v>
      </c>
      <c r="H324" s="40">
        <v>1501857192</v>
      </c>
      <c r="I324" s="31">
        <f t="shared" si="5"/>
        <v>1501857192</v>
      </c>
      <c r="J324" s="30" t="s">
        <v>390</v>
      </c>
      <c r="K324" s="30" t="s">
        <v>126</v>
      </c>
      <c r="L324" s="37" t="s">
        <v>444</v>
      </c>
    </row>
    <row r="325" spans="2:12" ht="81.75" customHeight="1" x14ac:dyDescent="0.25">
      <c r="B325" s="30" t="s">
        <v>445</v>
      </c>
      <c r="C325" s="29" t="s">
        <v>446</v>
      </c>
      <c r="D325" s="53" t="s">
        <v>252</v>
      </c>
      <c r="E325" s="39" t="s">
        <v>38</v>
      </c>
      <c r="F325" s="30" t="s">
        <v>447</v>
      </c>
      <c r="G325" s="30" t="s">
        <v>223</v>
      </c>
      <c r="H325" s="40">
        <v>730800000</v>
      </c>
      <c r="I325" s="31">
        <f t="shared" si="5"/>
        <v>730800000</v>
      </c>
      <c r="J325" s="30" t="s">
        <v>390</v>
      </c>
      <c r="K325" s="30" t="s">
        <v>126</v>
      </c>
      <c r="L325" s="37" t="s">
        <v>444</v>
      </c>
    </row>
    <row r="326" spans="2:12" ht="60" x14ac:dyDescent="0.25">
      <c r="B326" s="30" t="s">
        <v>401</v>
      </c>
      <c r="C326" s="29" t="s">
        <v>448</v>
      </c>
      <c r="D326" s="53" t="s">
        <v>252</v>
      </c>
      <c r="E326" s="39" t="s">
        <v>45</v>
      </c>
      <c r="F326" s="30" t="s">
        <v>393</v>
      </c>
      <c r="G326" s="30" t="s">
        <v>223</v>
      </c>
      <c r="H326" s="40">
        <v>7100977</v>
      </c>
      <c r="I326" s="31">
        <f t="shared" si="5"/>
        <v>7100977</v>
      </c>
      <c r="J326" s="30" t="s">
        <v>390</v>
      </c>
      <c r="K326" s="30" t="s">
        <v>126</v>
      </c>
      <c r="L326" s="37" t="s">
        <v>403</v>
      </c>
    </row>
    <row r="327" spans="2:12" ht="74.25" customHeight="1" x14ac:dyDescent="0.25">
      <c r="B327" s="30">
        <v>901416</v>
      </c>
      <c r="C327" s="29" t="s">
        <v>542</v>
      </c>
      <c r="D327" s="53" t="s">
        <v>252</v>
      </c>
      <c r="E327" s="39" t="s">
        <v>543</v>
      </c>
      <c r="F327" s="30" t="s">
        <v>544</v>
      </c>
      <c r="G327" s="30" t="s">
        <v>545</v>
      </c>
      <c r="H327" s="40">
        <v>4580000000</v>
      </c>
      <c r="I327" s="31">
        <f t="shared" si="5"/>
        <v>4580000000</v>
      </c>
      <c r="J327" s="30" t="s">
        <v>390</v>
      </c>
      <c r="K327" s="30" t="s">
        <v>126</v>
      </c>
      <c r="L327" s="37" t="s">
        <v>546</v>
      </c>
    </row>
    <row r="328" spans="2:12" ht="45" x14ac:dyDescent="0.25">
      <c r="B328" s="30">
        <v>721512</v>
      </c>
      <c r="C328" s="29" t="s">
        <v>551</v>
      </c>
      <c r="D328" s="53">
        <v>43122</v>
      </c>
      <c r="E328" s="39" t="s">
        <v>183</v>
      </c>
      <c r="F328" s="30" t="s">
        <v>184</v>
      </c>
      <c r="G328" s="30" t="s">
        <v>552</v>
      </c>
      <c r="H328" s="40">
        <v>147468128</v>
      </c>
      <c r="I328" s="31">
        <v>147468128</v>
      </c>
      <c r="J328" s="30" t="s">
        <v>41</v>
      </c>
      <c r="K328" s="30" t="s">
        <v>42</v>
      </c>
      <c r="L328" s="37" t="s">
        <v>553</v>
      </c>
    </row>
    <row r="329" spans="2:12" ht="45" x14ac:dyDescent="0.25">
      <c r="B329" s="30" t="s">
        <v>554</v>
      </c>
      <c r="C329" s="29" t="s">
        <v>555</v>
      </c>
      <c r="D329" s="53">
        <v>43257</v>
      </c>
      <c r="E329" s="39" t="s">
        <v>89</v>
      </c>
      <c r="F329" s="30" t="s">
        <v>556</v>
      </c>
      <c r="G329" s="30" t="s">
        <v>557</v>
      </c>
      <c r="H329" s="40">
        <v>630932050</v>
      </c>
      <c r="I329" s="31">
        <v>630932050</v>
      </c>
      <c r="J329" s="30" t="s">
        <v>41</v>
      </c>
      <c r="K329" s="30" t="s">
        <v>42</v>
      </c>
      <c r="L329" s="37" t="s">
        <v>553</v>
      </c>
    </row>
    <row r="330" spans="2:12" ht="60" x14ac:dyDescent="0.25">
      <c r="B330" s="30" t="s">
        <v>554</v>
      </c>
      <c r="C330" s="29" t="s">
        <v>558</v>
      </c>
      <c r="D330" s="53">
        <v>43146</v>
      </c>
      <c r="E330" s="39" t="s">
        <v>286</v>
      </c>
      <c r="F330" s="30" t="s">
        <v>556</v>
      </c>
      <c r="G330" s="30" t="s">
        <v>557</v>
      </c>
      <c r="H330" s="40">
        <v>430000000</v>
      </c>
      <c r="I330" s="31">
        <v>430000000</v>
      </c>
      <c r="J330" s="30" t="s">
        <v>41</v>
      </c>
      <c r="K330" s="30" t="s">
        <v>42</v>
      </c>
      <c r="L330" s="37" t="s">
        <v>553</v>
      </c>
    </row>
    <row r="331" spans="2:12" ht="30" x14ac:dyDescent="0.25">
      <c r="B331" s="30">
        <v>721411</v>
      </c>
      <c r="C331" s="29" t="s">
        <v>559</v>
      </c>
      <c r="D331" s="53">
        <v>43160</v>
      </c>
      <c r="E331" s="39" t="s">
        <v>560</v>
      </c>
      <c r="F331" s="30" t="s">
        <v>106</v>
      </c>
      <c r="G331" s="30" t="s">
        <v>552</v>
      </c>
      <c r="H331" s="40">
        <v>6000000000</v>
      </c>
      <c r="I331" s="31">
        <v>6000000000</v>
      </c>
      <c r="J331" s="30" t="s">
        <v>41</v>
      </c>
      <c r="K331" s="30" t="s">
        <v>42</v>
      </c>
      <c r="L331" s="37" t="s">
        <v>553</v>
      </c>
    </row>
    <row r="332" spans="2:12" ht="60" x14ac:dyDescent="0.25">
      <c r="B332" s="30">
        <v>811015</v>
      </c>
      <c r="C332" s="29" t="s">
        <v>561</v>
      </c>
      <c r="D332" s="53">
        <v>43160</v>
      </c>
      <c r="E332" s="39" t="s">
        <v>76</v>
      </c>
      <c r="F332" s="30" t="s">
        <v>556</v>
      </c>
      <c r="G332" s="30" t="s">
        <v>552</v>
      </c>
      <c r="H332" s="40">
        <v>600000000</v>
      </c>
      <c r="I332" s="31">
        <v>100000000</v>
      </c>
      <c r="J332" s="30" t="s">
        <v>41</v>
      </c>
      <c r="K332" s="30" t="s">
        <v>42</v>
      </c>
      <c r="L332" s="37" t="s">
        <v>553</v>
      </c>
    </row>
    <row r="333" spans="2:12" ht="30" x14ac:dyDescent="0.25">
      <c r="B333" s="30">
        <v>951215</v>
      </c>
      <c r="C333" s="29" t="s">
        <v>562</v>
      </c>
      <c r="D333" s="53">
        <v>43191</v>
      </c>
      <c r="E333" s="39" t="s">
        <v>81</v>
      </c>
      <c r="F333" s="30" t="s">
        <v>563</v>
      </c>
      <c r="G333" s="30" t="s">
        <v>557</v>
      </c>
      <c r="H333" s="40">
        <v>3000000000</v>
      </c>
      <c r="I333" s="31">
        <v>3000000000</v>
      </c>
      <c r="J333" s="30" t="s">
        <v>41</v>
      </c>
      <c r="K333" s="30" t="s">
        <v>42</v>
      </c>
      <c r="L333" s="37" t="s">
        <v>553</v>
      </c>
    </row>
    <row r="334" spans="2:12" ht="45" x14ac:dyDescent="0.25">
      <c r="B334" s="30">
        <v>811015</v>
      </c>
      <c r="C334" s="29" t="s">
        <v>564</v>
      </c>
      <c r="D334" s="53">
        <v>43191</v>
      </c>
      <c r="E334" s="39" t="s">
        <v>81</v>
      </c>
      <c r="F334" s="30" t="s">
        <v>556</v>
      </c>
      <c r="G334" s="30" t="s">
        <v>557</v>
      </c>
      <c r="H334" s="40">
        <v>3000000000</v>
      </c>
      <c r="I334" s="31">
        <v>3000000000</v>
      </c>
      <c r="J334" s="30" t="s">
        <v>41</v>
      </c>
      <c r="K334" s="30" t="s">
        <v>42</v>
      </c>
      <c r="L334" s="37" t="s">
        <v>553</v>
      </c>
    </row>
    <row r="335" spans="2:12" ht="60" x14ac:dyDescent="0.25">
      <c r="B335" s="30">
        <v>811015</v>
      </c>
      <c r="C335" s="29" t="s">
        <v>565</v>
      </c>
      <c r="D335" s="53">
        <v>43132</v>
      </c>
      <c r="E335" s="39" t="s">
        <v>81</v>
      </c>
      <c r="F335" s="30" t="s">
        <v>106</v>
      </c>
      <c r="G335" s="30" t="s">
        <v>557</v>
      </c>
      <c r="H335" s="40">
        <v>6999855000</v>
      </c>
      <c r="I335" s="31">
        <v>6999855000</v>
      </c>
      <c r="J335" s="30" t="s">
        <v>41</v>
      </c>
      <c r="K335" s="30" t="s">
        <v>42</v>
      </c>
      <c r="L335" s="37" t="s">
        <v>553</v>
      </c>
    </row>
    <row r="336" spans="2:12" ht="45" x14ac:dyDescent="0.25">
      <c r="B336" s="30" t="s">
        <v>566</v>
      </c>
      <c r="C336" s="29" t="s">
        <v>567</v>
      </c>
      <c r="D336" s="53">
        <v>43191</v>
      </c>
      <c r="E336" s="39" t="s">
        <v>81</v>
      </c>
      <c r="F336" s="30" t="s">
        <v>106</v>
      </c>
      <c r="G336" s="30" t="s">
        <v>557</v>
      </c>
      <c r="H336" s="40">
        <v>2809000000</v>
      </c>
      <c r="I336" s="31">
        <v>2809000000</v>
      </c>
      <c r="J336" s="30" t="s">
        <v>41</v>
      </c>
      <c r="K336" s="30" t="s">
        <v>42</v>
      </c>
      <c r="L336" s="37" t="s">
        <v>553</v>
      </c>
    </row>
    <row r="337" spans="2:12" ht="60" x14ac:dyDescent="0.25">
      <c r="B337" s="30" t="s">
        <v>554</v>
      </c>
      <c r="C337" s="29" t="s">
        <v>568</v>
      </c>
      <c r="D337" s="53">
        <v>43191</v>
      </c>
      <c r="E337" s="39" t="s">
        <v>81</v>
      </c>
      <c r="F337" s="30" t="s">
        <v>556</v>
      </c>
      <c r="G337" s="30" t="s">
        <v>557</v>
      </c>
      <c r="H337" s="40">
        <v>280460754</v>
      </c>
      <c r="I337" s="31">
        <v>280460754</v>
      </c>
      <c r="J337" s="30" t="s">
        <v>41</v>
      </c>
      <c r="K337" s="30" t="s">
        <v>42</v>
      </c>
      <c r="L337" s="37" t="s">
        <v>553</v>
      </c>
    </row>
    <row r="338" spans="2:12" ht="30" x14ac:dyDescent="0.25">
      <c r="B338" s="30">
        <v>721411</v>
      </c>
      <c r="C338" s="29" t="s">
        <v>569</v>
      </c>
      <c r="D338" s="53">
        <v>43191</v>
      </c>
      <c r="E338" s="39" t="s">
        <v>81</v>
      </c>
      <c r="F338" s="30" t="s">
        <v>106</v>
      </c>
      <c r="G338" s="30" t="s">
        <v>552</v>
      </c>
      <c r="H338" s="40">
        <v>1800000000</v>
      </c>
      <c r="I338" s="31">
        <v>1800000000</v>
      </c>
      <c r="J338" s="30" t="s">
        <v>41</v>
      </c>
      <c r="K338" s="30" t="s">
        <v>42</v>
      </c>
      <c r="L338" s="37" t="s">
        <v>553</v>
      </c>
    </row>
    <row r="339" spans="2:12" ht="60" x14ac:dyDescent="0.25">
      <c r="B339" s="30" t="s">
        <v>554</v>
      </c>
      <c r="C339" s="29" t="s">
        <v>570</v>
      </c>
      <c r="D339" s="53">
        <v>43191</v>
      </c>
      <c r="E339" s="39" t="s">
        <v>81</v>
      </c>
      <c r="F339" s="30" t="s">
        <v>556</v>
      </c>
      <c r="G339" s="30" t="s">
        <v>552</v>
      </c>
      <c r="H339" s="40">
        <v>180000000</v>
      </c>
      <c r="I339" s="31">
        <v>180000000</v>
      </c>
      <c r="J339" s="30" t="s">
        <v>41</v>
      </c>
      <c r="K339" s="30" t="s">
        <v>42</v>
      </c>
      <c r="L339" s="37" t="s">
        <v>553</v>
      </c>
    </row>
    <row r="340" spans="2:12" ht="60" x14ac:dyDescent="0.25">
      <c r="B340" s="30">
        <v>811015</v>
      </c>
      <c r="C340" s="29" t="s">
        <v>571</v>
      </c>
      <c r="D340" s="53">
        <v>43122</v>
      </c>
      <c r="E340" s="39" t="s">
        <v>183</v>
      </c>
      <c r="F340" s="30" t="s">
        <v>184</v>
      </c>
      <c r="G340" s="30" t="s">
        <v>557</v>
      </c>
      <c r="H340" s="40">
        <v>55000000</v>
      </c>
      <c r="I340" s="31">
        <v>55000000</v>
      </c>
      <c r="J340" s="30" t="s">
        <v>41</v>
      </c>
      <c r="K340" s="30" t="s">
        <v>42</v>
      </c>
      <c r="L340" s="37" t="s">
        <v>553</v>
      </c>
    </row>
    <row r="341" spans="2:12" ht="60" x14ac:dyDescent="0.25">
      <c r="B341" s="30">
        <v>811015</v>
      </c>
      <c r="C341" s="29" t="s">
        <v>572</v>
      </c>
      <c r="D341" s="53">
        <v>43122</v>
      </c>
      <c r="E341" s="39" t="s">
        <v>183</v>
      </c>
      <c r="F341" s="30" t="s">
        <v>184</v>
      </c>
      <c r="G341" s="30" t="s">
        <v>557</v>
      </c>
      <c r="H341" s="40">
        <v>55000000</v>
      </c>
      <c r="I341" s="31">
        <v>55000000</v>
      </c>
      <c r="J341" s="30" t="s">
        <v>41</v>
      </c>
      <c r="K341" s="30" t="s">
        <v>42</v>
      </c>
      <c r="L341" s="37" t="s">
        <v>553</v>
      </c>
    </row>
    <row r="342" spans="2:12" ht="30" x14ac:dyDescent="0.25">
      <c r="B342" s="30" t="s">
        <v>566</v>
      </c>
      <c r="C342" s="29" t="s">
        <v>573</v>
      </c>
      <c r="D342" s="53">
        <v>43191</v>
      </c>
      <c r="E342" s="39" t="s">
        <v>81</v>
      </c>
      <c r="F342" s="30" t="s">
        <v>106</v>
      </c>
      <c r="G342" s="30" t="s">
        <v>552</v>
      </c>
      <c r="H342" s="40">
        <v>5003722218</v>
      </c>
      <c r="I342" s="31">
        <v>5003722218</v>
      </c>
      <c r="J342" s="30" t="s">
        <v>41</v>
      </c>
      <c r="K342" s="30" t="s">
        <v>42</v>
      </c>
      <c r="L342" s="37" t="s">
        <v>553</v>
      </c>
    </row>
    <row r="343" spans="2:12" ht="60" x14ac:dyDescent="0.25">
      <c r="B343" s="30">
        <v>811015</v>
      </c>
      <c r="C343" s="29" t="s">
        <v>574</v>
      </c>
      <c r="D343" s="53">
        <v>43191</v>
      </c>
      <c r="E343" s="39" t="s">
        <v>81</v>
      </c>
      <c r="F343" s="30" t="s">
        <v>556</v>
      </c>
      <c r="G343" s="30" t="s">
        <v>552</v>
      </c>
      <c r="H343" s="40">
        <v>500000000</v>
      </c>
      <c r="I343" s="31">
        <v>500000000</v>
      </c>
      <c r="J343" s="30" t="s">
        <v>41</v>
      </c>
      <c r="K343" s="30" t="s">
        <v>42</v>
      </c>
      <c r="L343" s="37" t="s">
        <v>553</v>
      </c>
    </row>
    <row r="344" spans="2:12" ht="45" x14ac:dyDescent="0.25">
      <c r="B344" s="30">
        <v>721411</v>
      </c>
      <c r="C344" s="29" t="s">
        <v>575</v>
      </c>
      <c r="D344" s="53">
        <v>43146</v>
      </c>
      <c r="E344" s="39" t="s">
        <v>81</v>
      </c>
      <c r="F344" s="30" t="s">
        <v>106</v>
      </c>
      <c r="G344" s="30" t="s">
        <v>552</v>
      </c>
      <c r="H344" s="40">
        <v>6488653847</v>
      </c>
      <c r="I344" s="31">
        <v>6488653847</v>
      </c>
      <c r="J344" s="30" t="s">
        <v>41</v>
      </c>
      <c r="K344" s="30" t="s">
        <v>42</v>
      </c>
      <c r="L344" s="37" t="s">
        <v>553</v>
      </c>
    </row>
    <row r="345" spans="2:12" ht="60" x14ac:dyDescent="0.25">
      <c r="B345" s="30" t="s">
        <v>554</v>
      </c>
      <c r="C345" s="29" t="s">
        <v>576</v>
      </c>
      <c r="D345" s="53">
        <v>43146</v>
      </c>
      <c r="E345" s="39" t="s">
        <v>81</v>
      </c>
      <c r="F345" s="30" t="s">
        <v>556</v>
      </c>
      <c r="G345" s="30" t="s">
        <v>552</v>
      </c>
      <c r="H345" s="40">
        <v>648000000</v>
      </c>
      <c r="I345" s="31">
        <v>648000000</v>
      </c>
      <c r="J345" s="30" t="s">
        <v>41</v>
      </c>
      <c r="K345" s="30" t="s">
        <v>42</v>
      </c>
      <c r="L345" s="37" t="s">
        <v>553</v>
      </c>
    </row>
    <row r="346" spans="2:12" ht="30" x14ac:dyDescent="0.25">
      <c r="B346" s="30" t="s">
        <v>566</v>
      </c>
      <c r="C346" s="29" t="s">
        <v>577</v>
      </c>
      <c r="D346" s="53">
        <v>43191</v>
      </c>
      <c r="E346" s="39" t="s">
        <v>81</v>
      </c>
      <c r="F346" s="30" t="s">
        <v>106</v>
      </c>
      <c r="G346" s="30" t="s">
        <v>552</v>
      </c>
      <c r="H346" s="40">
        <v>4000000000</v>
      </c>
      <c r="I346" s="31">
        <v>4000000000</v>
      </c>
      <c r="J346" s="30" t="s">
        <v>41</v>
      </c>
      <c r="K346" s="30" t="s">
        <v>42</v>
      </c>
      <c r="L346" s="37" t="s">
        <v>553</v>
      </c>
    </row>
    <row r="347" spans="2:12" ht="45" x14ac:dyDescent="0.25">
      <c r="B347" s="30" t="s">
        <v>554</v>
      </c>
      <c r="C347" s="29" t="s">
        <v>578</v>
      </c>
      <c r="D347" s="53">
        <v>43191</v>
      </c>
      <c r="E347" s="39" t="s">
        <v>81</v>
      </c>
      <c r="F347" s="30" t="s">
        <v>556</v>
      </c>
      <c r="G347" s="30" t="s">
        <v>552</v>
      </c>
      <c r="H347" s="40">
        <v>400000000</v>
      </c>
      <c r="I347" s="31">
        <v>400000000</v>
      </c>
      <c r="J347" s="30" t="s">
        <v>41</v>
      </c>
      <c r="K347" s="30" t="s">
        <v>42</v>
      </c>
      <c r="L347" s="37" t="s">
        <v>553</v>
      </c>
    </row>
    <row r="348" spans="2:12" ht="74.25" customHeight="1" x14ac:dyDescent="0.25">
      <c r="B348" s="30" t="s">
        <v>652</v>
      </c>
      <c r="C348" s="45" t="s">
        <v>653</v>
      </c>
      <c r="D348" s="30" t="s">
        <v>307</v>
      </c>
      <c r="E348" s="47" t="s">
        <v>586</v>
      </c>
      <c r="F348" s="30" t="s">
        <v>651</v>
      </c>
      <c r="G348" s="30" t="s">
        <v>587</v>
      </c>
      <c r="H348" s="46">
        <v>50000000</v>
      </c>
      <c r="I348" s="46">
        <f t="shared" ref="I348:I358" si="6">H348</f>
        <v>50000000</v>
      </c>
      <c r="J348" s="30" t="s">
        <v>41</v>
      </c>
      <c r="K348" s="42" t="s">
        <v>588</v>
      </c>
      <c r="L348" s="37" t="s">
        <v>589</v>
      </c>
    </row>
    <row r="349" spans="2:12" ht="74.25" customHeight="1" x14ac:dyDescent="0.25">
      <c r="B349" s="30" t="s">
        <v>597</v>
      </c>
      <c r="C349" s="45" t="s">
        <v>598</v>
      </c>
      <c r="D349" s="53" t="s">
        <v>494</v>
      </c>
      <c r="E349" s="47" t="s">
        <v>599</v>
      </c>
      <c r="F349" s="30" t="s">
        <v>184</v>
      </c>
      <c r="G349" s="30" t="s">
        <v>600</v>
      </c>
      <c r="H349" s="46">
        <v>739761120</v>
      </c>
      <c r="I349" s="46">
        <f t="shared" si="6"/>
        <v>739761120</v>
      </c>
      <c r="J349" s="30" t="s">
        <v>41</v>
      </c>
      <c r="K349" s="42" t="s">
        <v>588</v>
      </c>
      <c r="L349" s="37" t="s">
        <v>601</v>
      </c>
    </row>
    <row r="350" spans="2:12" ht="78" customHeight="1" x14ac:dyDescent="0.25">
      <c r="B350" s="30" t="s">
        <v>602</v>
      </c>
      <c r="C350" s="45" t="s">
        <v>603</v>
      </c>
      <c r="D350" s="30" t="s">
        <v>307</v>
      </c>
      <c r="E350" s="47" t="s">
        <v>183</v>
      </c>
      <c r="F350" s="30" t="s">
        <v>609</v>
      </c>
      <c r="G350" s="30" t="s">
        <v>600</v>
      </c>
      <c r="H350" s="46">
        <v>473359041</v>
      </c>
      <c r="I350" s="46">
        <f t="shared" si="6"/>
        <v>473359041</v>
      </c>
      <c r="J350" s="30" t="s">
        <v>41</v>
      </c>
      <c r="K350" s="42" t="s">
        <v>588</v>
      </c>
      <c r="L350" s="37" t="s">
        <v>604</v>
      </c>
    </row>
    <row r="351" spans="2:12" ht="78" customHeight="1" x14ac:dyDescent="0.25">
      <c r="B351" s="30">
        <v>80121600</v>
      </c>
      <c r="C351" s="45" t="s">
        <v>666</v>
      </c>
      <c r="D351" s="72">
        <v>43101</v>
      </c>
      <c r="E351" s="47" t="s">
        <v>483</v>
      </c>
      <c r="F351" s="30" t="s">
        <v>184</v>
      </c>
      <c r="G351" s="30" t="s">
        <v>665</v>
      </c>
      <c r="H351" s="46">
        <v>797000000</v>
      </c>
      <c r="I351" s="46">
        <f>H351</f>
        <v>797000000</v>
      </c>
      <c r="J351" s="30" t="s">
        <v>41</v>
      </c>
      <c r="K351" s="42" t="s">
        <v>588</v>
      </c>
      <c r="L351" s="37" t="s">
        <v>605</v>
      </c>
    </row>
    <row r="352" spans="2:12" ht="78" customHeight="1" x14ac:dyDescent="0.25">
      <c r="B352" s="30">
        <v>801216</v>
      </c>
      <c r="C352" s="45" t="s">
        <v>667</v>
      </c>
      <c r="D352" s="72">
        <v>43101</v>
      </c>
      <c r="E352" s="47" t="s">
        <v>255</v>
      </c>
      <c r="F352" s="30" t="s">
        <v>184</v>
      </c>
      <c r="G352" s="30" t="s">
        <v>665</v>
      </c>
      <c r="H352" s="46">
        <v>365000000</v>
      </c>
      <c r="I352" s="46">
        <f>H352</f>
        <v>365000000</v>
      </c>
      <c r="J352" s="30" t="s">
        <v>41</v>
      </c>
      <c r="K352" s="42" t="s">
        <v>588</v>
      </c>
      <c r="L352" s="37" t="s">
        <v>185</v>
      </c>
    </row>
    <row r="353" spans="2:12" ht="78" customHeight="1" x14ac:dyDescent="0.25">
      <c r="B353" s="30">
        <v>80111600</v>
      </c>
      <c r="C353" s="45" t="s">
        <v>664</v>
      </c>
      <c r="D353" s="72">
        <v>43101</v>
      </c>
      <c r="E353" s="47" t="s">
        <v>483</v>
      </c>
      <c r="F353" s="30" t="s">
        <v>184</v>
      </c>
      <c r="G353" s="30" t="s">
        <v>665</v>
      </c>
      <c r="H353" s="46">
        <v>739989362</v>
      </c>
      <c r="I353" s="46">
        <f>H353</f>
        <v>739989362</v>
      </c>
      <c r="J353" s="30" t="s">
        <v>41</v>
      </c>
      <c r="K353" s="42" t="s">
        <v>588</v>
      </c>
      <c r="L353" s="37" t="s">
        <v>124</v>
      </c>
    </row>
    <row r="354" spans="2:12" ht="78" customHeight="1" x14ac:dyDescent="0.25">
      <c r="B354" s="30" t="s">
        <v>669</v>
      </c>
      <c r="C354" s="45" t="s">
        <v>668</v>
      </c>
      <c r="D354" s="72">
        <v>43101</v>
      </c>
      <c r="E354" s="47" t="s">
        <v>483</v>
      </c>
      <c r="F354" s="30" t="s">
        <v>184</v>
      </c>
      <c r="G354" s="30" t="s">
        <v>665</v>
      </c>
      <c r="H354" s="46">
        <v>781413844</v>
      </c>
      <c r="I354" s="46">
        <f>H354</f>
        <v>781413844</v>
      </c>
      <c r="J354" s="30" t="s">
        <v>41</v>
      </c>
      <c r="K354" s="42" t="s">
        <v>588</v>
      </c>
      <c r="L354" s="37" t="s">
        <v>532</v>
      </c>
    </row>
    <row r="355" spans="2:12" ht="86.25" customHeight="1" x14ac:dyDescent="0.25">
      <c r="B355" s="30" t="s">
        <v>671</v>
      </c>
      <c r="C355" s="45" t="s">
        <v>670</v>
      </c>
      <c r="D355" s="72">
        <v>43101</v>
      </c>
      <c r="E355" s="47" t="s">
        <v>483</v>
      </c>
      <c r="F355" s="30" t="s">
        <v>184</v>
      </c>
      <c r="G355" s="30" t="s">
        <v>665</v>
      </c>
      <c r="H355" s="46">
        <v>2683081083</v>
      </c>
      <c r="I355" s="46">
        <f>H355</f>
        <v>2683081083</v>
      </c>
      <c r="J355" s="30" t="s">
        <v>41</v>
      </c>
      <c r="K355" s="42" t="s">
        <v>588</v>
      </c>
      <c r="L355" s="37" t="s">
        <v>532</v>
      </c>
    </row>
    <row r="356" spans="2:12" ht="84" customHeight="1" x14ac:dyDescent="0.25">
      <c r="B356" s="30">
        <v>80111600</v>
      </c>
      <c r="C356" s="45"/>
      <c r="D356" s="55">
        <v>43101</v>
      </c>
      <c r="E356" s="47" t="s">
        <v>496</v>
      </c>
      <c r="F356" s="30" t="s">
        <v>184</v>
      </c>
      <c r="G356" s="30" t="s">
        <v>665</v>
      </c>
      <c r="H356" s="46">
        <v>739989362</v>
      </c>
      <c r="I356" s="46">
        <f>H356</f>
        <v>739989362</v>
      </c>
      <c r="J356" s="30" t="s">
        <v>41</v>
      </c>
      <c r="K356" s="42" t="s">
        <v>588</v>
      </c>
      <c r="L356" s="37" t="s">
        <v>605</v>
      </c>
    </row>
    <row r="357" spans="2:12" ht="99" customHeight="1" x14ac:dyDescent="0.25">
      <c r="B357" s="30">
        <v>81111509</v>
      </c>
      <c r="C357" s="45" t="s">
        <v>606</v>
      </c>
      <c r="D357" s="53" t="s">
        <v>494</v>
      </c>
      <c r="E357" s="47" t="s">
        <v>599</v>
      </c>
      <c r="F357" s="30" t="s">
        <v>184</v>
      </c>
      <c r="G357" s="30" t="s">
        <v>600</v>
      </c>
      <c r="H357" s="46">
        <v>8514593</v>
      </c>
      <c r="I357" s="46">
        <f t="shared" si="6"/>
        <v>8514593</v>
      </c>
      <c r="J357" s="30" t="s">
        <v>41</v>
      </c>
      <c r="K357" s="42" t="s">
        <v>588</v>
      </c>
      <c r="L357" s="37" t="s">
        <v>601</v>
      </c>
    </row>
    <row r="358" spans="2:12" ht="84" customHeight="1" x14ac:dyDescent="0.25">
      <c r="B358" s="30">
        <v>80101510</v>
      </c>
      <c r="C358" s="45" t="s">
        <v>607</v>
      </c>
      <c r="D358" s="53" t="s">
        <v>494</v>
      </c>
      <c r="E358" s="47" t="s">
        <v>599</v>
      </c>
      <c r="F358" s="30" t="s">
        <v>184</v>
      </c>
      <c r="G358" s="30" t="s">
        <v>600</v>
      </c>
      <c r="H358" s="46">
        <v>23556050</v>
      </c>
      <c r="I358" s="46">
        <f t="shared" si="6"/>
        <v>23556050</v>
      </c>
      <c r="J358" s="30" t="s">
        <v>41</v>
      </c>
      <c r="K358" s="42" t="s">
        <v>588</v>
      </c>
      <c r="L358" s="37" t="s">
        <v>608</v>
      </c>
    </row>
    <row r="359" spans="2:12" ht="15.75" thickBot="1" x14ac:dyDescent="0.3">
      <c r="B359" s="15"/>
      <c r="C359" s="22"/>
      <c r="D359" s="22"/>
      <c r="E359" s="22"/>
      <c r="F359" s="22"/>
      <c r="G359" s="22"/>
      <c r="H359" s="71">
        <f>SUM(H19:H358)</f>
        <v>179952998295</v>
      </c>
      <c r="I359" s="22"/>
      <c r="J359" s="22"/>
      <c r="K359" s="22"/>
      <c r="L359" s="23"/>
    </row>
    <row r="360" spans="2:12" ht="33.75" customHeight="1" x14ac:dyDescent="0.25">
      <c r="B360" s="49"/>
      <c r="C360" s="49"/>
      <c r="D360" s="49"/>
      <c r="E360" s="49"/>
      <c r="F360" s="49"/>
      <c r="G360" s="49"/>
      <c r="H360" s="50"/>
      <c r="I360" s="50"/>
      <c r="J360" s="49"/>
      <c r="K360" s="49"/>
      <c r="L360" s="49"/>
    </row>
    <row r="361" spans="2:12" ht="33.75" customHeight="1" x14ac:dyDescent="0.25">
      <c r="B361" s="49"/>
      <c r="C361" s="49"/>
      <c r="D361" s="49"/>
      <c r="E361" s="49"/>
      <c r="F361" s="49"/>
      <c r="G361" s="49"/>
      <c r="H361" s="50"/>
      <c r="I361" s="50"/>
      <c r="J361" s="49"/>
      <c r="K361" s="49"/>
      <c r="L361" s="49"/>
    </row>
    <row r="363" spans="2:12" ht="30.75" thickBot="1" x14ac:dyDescent="0.3">
      <c r="B363" s="2" t="s">
        <v>21</v>
      </c>
      <c r="C363" s="17"/>
      <c r="D363" s="17"/>
    </row>
    <row r="364" spans="2:12" ht="30" x14ac:dyDescent="0.25">
      <c r="B364" s="18" t="s">
        <v>6</v>
      </c>
      <c r="C364" s="19" t="s">
        <v>22</v>
      </c>
      <c r="D364" s="20" t="s">
        <v>14</v>
      </c>
    </row>
    <row r="365" spans="2:12" ht="75" x14ac:dyDescent="0.25">
      <c r="B365" s="54" t="s">
        <v>579</v>
      </c>
      <c r="C365" s="30">
        <v>721411</v>
      </c>
      <c r="D365" s="7" t="s">
        <v>553</v>
      </c>
    </row>
    <row r="366" spans="2:12" ht="75" x14ac:dyDescent="0.25">
      <c r="B366" s="54" t="s">
        <v>580</v>
      </c>
      <c r="C366" s="30">
        <v>391116</v>
      </c>
      <c r="D366" s="7" t="s">
        <v>553</v>
      </c>
    </row>
    <row r="367" spans="2:12" ht="105" x14ac:dyDescent="0.25">
      <c r="B367" s="54" t="s">
        <v>581</v>
      </c>
      <c r="C367" s="30" t="s">
        <v>566</v>
      </c>
      <c r="D367" s="7" t="s">
        <v>553</v>
      </c>
    </row>
    <row r="368" spans="2:12" ht="150" x14ac:dyDescent="0.25">
      <c r="B368" s="54" t="s">
        <v>582</v>
      </c>
      <c r="C368" s="30">
        <v>721512</v>
      </c>
      <c r="D368" s="7" t="s">
        <v>553</v>
      </c>
    </row>
    <row r="369" spans="2:4" ht="75" x14ac:dyDescent="0.25">
      <c r="B369" s="54" t="s">
        <v>583</v>
      </c>
      <c r="C369" s="30">
        <v>721512</v>
      </c>
      <c r="D369" s="7" t="s">
        <v>553</v>
      </c>
    </row>
    <row r="370" spans="2:4" ht="75" x14ac:dyDescent="0.25">
      <c r="B370" s="54" t="s">
        <v>584</v>
      </c>
      <c r="C370" s="30">
        <v>721411</v>
      </c>
      <c r="D370" s="7" t="s">
        <v>553</v>
      </c>
    </row>
    <row r="371" spans="2:4" ht="90" x14ac:dyDescent="0.25">
      <c r="B371" s="54" t="s">
        <v>585</v>
      </c>
      <c r="C371" s="30">
        <v>811015</v>
      </c>
      <c r="D371" s="7" t="s">
        <v>553</v>
      </c>
    </row>
    <row r="372" spans="2:4" x14ac:dyDescent="0.25">
      <c r="B372" s="6"/>
      <c r="C372" s="21"/>
      <c r="D372" s="7"/>
    </row>
    <row r="373" spans="2:4" x14ac:dyDescent="0.25">
      <c r="B373" s="6"/>
      <c r="C373" s="21"/>
      <c r="D373" s="7"/>
    </row>
    <row r="374" spans="2:4" x14ac:dyDescent="0.25">
      <c r="B374" s="6"/>
      <c r="C374" s="21"/>
      <c r="D374" s="7"/>
    </row>
    <row r="375" spans="2:4" x14ac:dyDescent="0.25">
      <c r="B375" s="6"/>
      <c r="C375" s="21"/>
      <c r="D375" s="7"/>
    </row>
    <row r="376" spans="2:4" x14ac:dyDescent="0.25">
      <c r="B376" s="6"/>
      <c r="C376" s="21"/>
      <c r="D376" s="7"/>
    </row>
    <row r="377" spans="2:4" x14ac:dyDescent="0.25">
      <c r="B377" s="6"/>
      <c r="C377" s="21"/>
      <c r="D377" s="7"/>
    </row>
    <row r="378" spans="2:4" x14ac:dyDescent="0.25">
      <c r="B378" s="6"/>
      <c r="C378" s="21"/>
      <c r="D378" s="7"/>
    </row>
    <row r="379" spans="2:4" x14ac:dyDescent="0.25">
      <c r="B379" s="6"/>
      <c r="C379" s="21"/>
      <c r="D379" s="7"/>
    </row>
    <row r="380" spans="2:4" x14ac:dyDescent="0.25">
      <c r="B380" s="6"/>
      <c r="C380" s="21"/>
      <c r="D380" s="7"/>
    </row>
    <row r="381" spans="2:4" x14ac:dyDescent="0.25">
      <c r="B381" s="6"/>
      <c r="C381" s="21"/>
      <c r="D381" s="7"/>
    </row>
    <row r="382" spans="2:4" x14ac:dyDescent="0.25">
      <c r="B382" s="6"/>
      <c r="C382" s="21"/>
      <c r="D382" s="7"/>
    </row>
    <row r="383" spans="2:4" x14ac:dyDescent="0.25">
      <c r="B383" s="6"/>
      <c r="C383" s="21"/>
      <c r="D383" s="7"/>
    </row>
    <row r="384" spans="2:4" x14ac:dyDescent="0.25">
      <c r="B384" s="6"/>
      <c r="C384" s="21"/>
      <c r="D384" s="7"/>
    </row>
    <row r="385" spans="2:8" x14ac:dyDescent="0.25">
      <c r="B385" s="6"/>
      <c r="C385" s="21"/>
      <c r="D385" s="7"/>
    </row>
    <row r="386" spans="2:8" x14ac:dyDescent="0.25">
      <c r="B386" s="6"/>
      <c r="C386" s="21"/>
      <c r="D386" s="7"/>
    </row>
    <row r="387" spans="2:8" x14ac:dyDescent="0.25">
      <c r="B387" s="6"/>
      <c r="C387" s="21"/>
      <c r="D387" s="7"/>
    </row>
    <row r="388" spans="2:8" x14ac:dyDescent="0.25">
      <c r="B388" s="6"/>
      <c r="C388" s="21"/>
      <c r="D388" s="7"/>
    </row>
    <row r="389" spans="2:8" x14ac:dyDescent="0.25">
      <c r="B389" s="6"/>
      <c r="C389" s="21"/>
      <c r="D389" s="7"/>
    </row>
    <row r="390" spans="2:8" x14ac:dyDescent="0.25">
      <c r="B390" s="6"/>
      <c r="C390" s="21"/>
      <c r="D390" s="7"/>
      <c r="F390" s="6"/>
      <c r="G390" s="21"/>
      <c r="H390" s="7"/>
    </row>
    <row r="391" spans="2:8" x14ac:dyDescent="0.25">
      <c r="B391" s="6"/>
      <c r="C391" s="21"/>
      <c r="D391" s="7"/>
    </row>
    <row r="392" spans="2:8" x14ac:dyDescent="0.25">
      <c r="B392" s="6"/>
      <c r="C392" s="21"/>
      <c r="D392" s="7"/>
    </row>
    <row r="393" spans="2:8" x14ac:dyDescent="0.25">
      <c r="B393" s="6"/>
      <c r="C393" s="21"/>
      <c r="D393" s="7"/>
    </row>
    <row r="394" spans="2:8" x14ac:dyDescent="0.25">
      <c r="B394" s="6"/>
      <c r="C394" s="21"/>
      <c r="D394" s="7"/>
    </row>
    <row r="395" spans="2:8" x14ac:dyDescent="0.25">
      <c r="B395" s="6"/>
      <c r="C395" s="21"/>
      <c r="D395" s="7"/>
    </row>
    <row r="396" spans="2:8" x14ac:dyDescent="0.25">
      <c r="B396" s="6"/>
      <c r="C396" s="21"/>
      <c r="D396" s="7"/>
    </row>
    <row r="397" spans="2:8" x14ac:dyDescent="0.25">
      <c r="B397" s="6"/>
      <c r="C397" s="21"/>
      <c r="D397" s="7"/>
    </row>
    <row r="398" spans="2:8" x14ac:dyDescent="0.25">
      <c r="B398" s="6"/>
      <c r="C398" s="21"/>
      <c r="D398" s="7"/>
    </row>
    <row r="399" spans="2:8" x14ac:dyDescent="0.25">
      <c r="B399" s="6"/>
      <c r="C399" s="21"/>
      <c r="D399" s="7"/>
    </row>
    <row r="400" spans="2:8" x14ac:dyDescent="0.25">
      <c r="B400" s="6"/>
      <c r="C400" s="21"/>
      <c r="D400" s="7"/>
    </row>
    <row r="401" spans="2:4" ht="15.75" thickBot="1" x14ac:dyDescent="0.3">
      <c r="B401" s="15"/>
      <c r="C401" s="22"/>
      <c r="D401" s="23"/>
    </row>
  </sheetData>
  <mergeCells count="2">
    <mergeCell ref="F5:I9"/>
    <mergeCell ref="F11:I15"/>
  </mergeCells>
  <hyperlinks>
    <hyperlink ref="C11" r:id="rId1"/>
  </hyperlinks>
  <pageMargins left="0.23622047244094491" right="0.23622047244094491" top="0.74803149606299213" bottom="0.74803149606299213" header="0.31496062992125984" footer="0.31496062992125984"/>
  <pageSetup paperSize="14" scale="9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Claudia María Marín Galeano</cp:lastModifiedBy>
  <cp:lastPrinted>2018-01-16T16:05:31Z</cp:lastPrinted>
  <dcterms:created xsi:type="dcterms:W3CDTF">2012-12-10T15:58:41Z</dcterms:created>
  <dcterms:modified xsi:type="dcterms:W3CDTF">2018-01-31T20:56:06Z</dcterms:modified>
</cp:coreProperties>
</file>