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<sst xmlns="http://schemas.openxmlformats.org/spreadsheetml/2006/main" count="3151" uniqueCount="783">
  <si>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</si>
  <si>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</si>
  <si>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</si>
  <si>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</si>
  <si>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</si>
  <si>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</si>
  <si>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</si>
  <si>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</si>
  <si>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</si>
  <si>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</si>
  <si>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</si>
  <si>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</si>
  <si>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</si>
  <si>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</si>
  <si>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</si>
  <si>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</si>
  <si>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</si>
  <si>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</si>
  <si>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</si>
  <si>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</si>
  <si>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</si>
  <si>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</si>
  <si>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</si>
  <si>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</si>
  <si>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</si>
  <si>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</si>
  <si>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</si>
  <si>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</si>
  <si>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</si>
  <si>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</si>
  <si>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51-55</t>
  </si>
  <si>
    <t>373 76 76</t>
  </si>
  <si>
    <t>itagui.gov.co</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</si>
  <si>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</si>
  <si>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</si>
  <si>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$507.807.300</t>
  </si>
  <si>
    <t>26 de enero de 2018</t>
  </si>
  <si>
    <t>REALIZAR ACCIONES DE VIGILANCIA Y CONTROL EPIDEMIOLÓGICO E INMUNOLÓGICO EN EL MUNICIPIO DE ITAGÜÍ</t>
  </si>
  <si>
    <t>12 meses</t>
  </si>
  <si>
    <t>convenio interadministrativo</t>
  </si>
  <si>
    <t>SGP</t>
  </si>
  <si>
    <t>NO</t>
  </si>
  <si>
    <t>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</si>
  <si>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</si>
  <si>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SGP -  Recursos Propios</t>
  </si>
  <si>
    <t>6 meses</t>
  </si>
  <si>
    <t>Recursos Propios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</si>
  <si>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</si>
  <si>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</si>
  <si>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</si>
  <si>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</si>
  <si>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</si>
  <si>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Contratacion Directa</t>
  </si>
  <si>
    <t>5 meses</t>
  </si>
  <si>
    <t xml:space="preserve"> EL ARRENDADOR ENTREGA A TÍTULO DE ARRENDAMIENTO AL ARRENDATARIO UN (1) LOCAL PARA USO PÚBLICO Y UNA (1) CELDA DE PARQUEADERO, PARA USO DE LA ADMINISTRACIÓN MUNICIPAL DE ITAGÜÍ, UBICADOS EN EL CENTRO COMERCIAL ITAGÜÍ LOCAL 112</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</si>
  <si>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</si>
  <si>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</si>
  <si>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</si>
  <si>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</si>
  <si>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</si>
  <si>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</si>
  <si>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</si>
  <si>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</si>
  <si>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</si>
  <si>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</si>
  <si>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INMUEBLE PARA EL COMANDO DE LA POLICIA MILITAR DEL EJÉRCITO EN EL MUNICIPIO DE ITAGUI, UBICADO EN LA CARRERA 68 Nº 67- 06, CON FOLIO DE MATRÍCULA INMOBILIARIA No. 001-133138</t>
  </si>
  <si>
    <t>PRESTACIÓN DE SERVICIOS PARA REALIZAR ACCIONES DE GESTIÓN DE LA SALUD PÚBLICA Y PLAN DE INTERVENCIONES COLECTIVAS -PIC- EN EL MUNICIPIO DE ITAGÜÍ SEGÚN LINEAMIENTOS NACIONALES, DEPARTAMENTALES Y MUNICIPALES</t>
  </si>
  <si>
    <t>Contrato Interadministrativo</t>
  </si>
  <si>
    <t>PRESTACION DE SERVICIOS DE APOYO A LA GESTION PARA EJECUTAR LAS ACTIVIDADES DEL PROYECTO FESTIVAL DE FESTIVALES PONYS, ENMARCADOS EN EL DESARROLLO Y PRACTICA DEL DEPORTE FORMATIVO, COMPETITIVO Y SOCIAL COMUNITARIO DEL MINICIPIO DE ITAGUI</t>
  </si>
  <si>
    <t>30 DIAS</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</si>
  <si>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</si>
  <si>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</si>
  <si>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172 dias</t>
  </si>
  <si>
    <t>11 meses</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</si>
  <si>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</si>
  <si>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</si>
  <si>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8 MESES</t>
  </si>
  <si>
    <t>CONTRATACIÓN DIRECTA</t>
  </si>
  <si>
    <t>RECURSOS PROPIOS</t>
  </si>
  <si>
    <t>CARLOS ANDRÉS MIELES TAMAYO
Secretario de Medio Ambiente
carlos.mieles@itagui.gov.co
3731960</t>
  </si>
  <si>
    <t>70161500                           70161600                         
70161700                        
70161703</t>
  </si>
  <si>
    <t>6 MESES</t>
  </si>
  <si>
    <t>12 MESES</t>
  </si>
  <si>
    <t>70151904                          
10160000
70151505
77101600
70111602</t>
  </si>
  <si>
    <t xml:space="preserve">SELECCIÓN ABREVIADA </t>
  </si>
  <si>
    <t>70151904                         
 10160000</t>
  </si>
  <si>
    <t>ADMINISTRACIÓN DE PREDIOS ADQUIRIDOS PARA LA PROTECCIÓN DE NACIMIENTOS DE AGUA QUE SURTEN ACUEDUCTOS VEREDALES EN EL MUNICIPIO DE ITAGUI</t>
  </si>
  <si>
    <t xml:space="preserve">77101600-77101801 </t>
  </si>
  <si>
    <t>ESTRUCTURA DEL SISTEMA DE SISTEMA DE GESTIÓN AMBIENTAL "SIGAMI"</t>
  </si>
  <si>
    <t>5 MESES</t>
  </si>
  <si>
    <t>CONCURSO DE MÉRITOS</t>
  </si>
  <si>
    <t>FORMULACIÓN DEL PLAN DE ADAPTACIÓN AL CAMBIO CLIMÁTICO</t>
  </si>
  <si>
    <t>70161703                        
 70161600                        
 77101801</t>
  </si>
  <si>
    <t>IMPLEMENTACIÓN DEL PLAN DE MANEJO DEL ÁREA DE PROTECCIÓN URANA HUMEDAL- DITAIRES</t>
  </si>
  <si>
    <t>APOYO LOGÍSTICO PARA EL DESARROLLO DE ACCIONES ENMARCADAS EN EL PROYECTO DE FORTALECIMIENTO DE LA EDUCACIÓN AMBIENTAL (CONMEMORACIÓN CALENDARIO AMBIENTAL,  PROMOCIÓN CULTURA BASURA CERO, CIDEAM, RED PRAE, PROCEDA)</t>
  </si>
  <si>
    <t>RECURSO PROPIOS</t>
  </si>
  <si>
    <t>77101700-76122306-76122307-76122309-76122311-76122310</t>
  </si>
  <si>
    <t>IMPLEMENTACIÓN DE LOS PROGRAMAS Y/O PROYECTOS CONTEMPLADOS EN EL PLAN DE GESTIÓN INTEGRAL DE RESIDUOS SÓLIDOS</t>
  </si>
  <si>
    <t>PROPIOS
COFINANCIADOS</t>
  </si>
  <si>
    <t>ADQUISICION,MANTENIMIENTO Y ACTUALIZACION DE EQUIPOS DE CONTROL (VELOCIMETROS, OPACIMETROS, ALCOHOSENSORES, EQUIPOS DE RADIOCOMUNICACION, CONOS BALIZAS, Y ELEMENTOS Y DISPOSITIVOS DE SEGURIDAD VIAL Y POLICIA JUDICIAL ENTRE OTROS).</t>
  </si>
  <si>
    <t>SEGUNDO (2) TRIMESTRE 2018</t>
  </si>
  <si>
    <t xml:space="preserve">UN (1) MES </t>
  </si>
  <si>
    <t>MENOR CUANTIA</t>
  </si>
  <si>
    <t>SEÑALIZACION HORIZONTAL Y VERTICAL VIAS MUNICIPIO DE ITAGUI.</t>
  </si>
  <si>
    <t>PRIMER (1)  TRIMESTRE 2018</t>
  </si>
  <si>
    <t>SEIS (6) MESES</t>
  </si>
  <si>
    <t>LICITACION PUBLICA</t>
  </si>
  <si>
    <t>ADQUISICIÓN DE UNIFORMES, PARA DOTACIÓN DE LOS AGENTES DE TRANSITO DEL MUNICIPIO DE ITAGÜÍ Y ADQUISICIÓN DE IMPLEMENTOS PARA LOS AGENTES DE POLICÍA JUDICIAL</t>
  </si>
  <si>
    <t>UN (1) MES</t>
  </si>
  <si>
    <t>SUBASTA INVERSA</t>
  </si>
  <si>
    <t>COMPRA DE HERRAMIENTA PARA PERSONAL TECNICO EN  SEMAFORIZACION.</t>
  </si>
  <si>
    <t>PRIMER (1) TRIMESTRE 2018</t>
  </si>
  <si>
    <t>MINIMA CUANTIA</t>
  </si>
  <si>
    <t>COMPRA DE PARQUE AUTOMOTOR PARA AGENTES DE TRANSITO.</t>
  </si>
  <si>
    <t>SEGUNDO  (2) TRIMESTRE 2018</t>
  </si>
  <si>
    <t xml:space="preserve">CAPACITACION EN NORMATIVIDAD VIGENTE PARA AGENTES DE TRANSITO Y PERSONAL ADMINISTRATIVO DE LA SECRETARIA DE MOVILIDAD. </t>
  </si>
  <si>
    <t>SEGUNDO  (2) TRIMESTRE 2019</t>
  </si>
  <si>
    <t>ABREVIADA MENOR CUANTIA</t>
  </si>
  <si>
    <t>CAMPAÑAS DE EDUCACION Y SEGURIDAD VIAL</t>
  </si>
  <si>
    <t>DOCE (12) MESES</t>
  </si>
  <si>
    <t>COMPRA DE EQUIPOS TECNOLOGICOS PARA LA SECRETARIA DE MOVILIDAD</t>
  </si>
  <si>
    <t>TRASLADO DE VEHICULOS INMOVILIZADOS POR COMISION DE INFRACCIONES.</t>
  </si>
  <si>
    <t>PRIMR (1) TRIMESTRE 2017</t>
  </si>
  <si>
    <t xml:space="preserve">CONTRTACION DIRECTA MINIMA CUANTIA </t>
  </si>
  <si>
    <t>JULIAN  DAVID JARAMILLO                                                      Secretario de Movilidad                                   julian.jaramillo@itagui.gov.co                                                                 Tel: 5409090 Ext: 2012</t>
  </si>
  <si>
    <t>Primer Semestre</t>
  </si>
  <si>
    <t>N.A</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</si>
  <si>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</si>
  <si>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</si>
  <si>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</si>
  <si>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</si>
  <si>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</si>
  <si>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</si>
  <si>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</si>
  <si>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</si>
  <si>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</si>
  <si>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</si>
  <si>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</si>
  <si>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</si>
  <si>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</si>
  <si>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</si>
  <si>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</si>
  <si>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</si>
  <si>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</si>
  <si>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</si>
  <si>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</si>
  <si>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</si>
  <si>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</si>
  <si>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</si>
  <si>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</si>
  <si>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</si>
  <si>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</si>
  <si>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</si>
  <si>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</si>
  <si>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92101601                                 92101603</t>
  </si>
  <si>
    <t>Directa</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</si>
  <si>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</si>
  <si>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</si>
  <si>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</si>
  <si>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</si>
  <si>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</si>
  <si>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</si>
  <si>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</si>
  <si>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</si>
  <si>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</si>
  <si>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</si>
  <si>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</si>
  <si>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</si>
  <si>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</si>
  <si>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</si>
  <si>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</si>
  <si>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</si>
  <si>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</si>
  <si>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</si>
  <si>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</si>
  <si>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</si>
  <si>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</si>
  <si>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</si>
  <si>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</si>
  <si>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</si>
  <si>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</si>
  <si>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PRESTACIÓN DE LOS SERVICIOS ESPECIALIZADOS DE VIGILANCIA PRIVADA EN LAS INSTITUCIONES EDUCATIVAS EN LA SEDE CENTRAL Y EN LAS SEDES DESCENTRALIZADAS DE LA ADMINISTRACIÓN MUNICIPAL DE ITAGÜÍ Y SERVICIOS ADICIONALES PARA EL AÑO 2018</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</si>
  <si>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</si>
  <si>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11 MESES</t>
  </si>
  <si>
    <t>CONTRATACION DIRECTA</t>
  </si>
  <si>
    <t>Horacio Hoyos Alzate - Secretario de Despacho- Secretaria General - horacio.hoyos@itagui.gov.co; ext 3082</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</si>
  <si>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</si>
  <si>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</si>
  <si>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PRESTAR APOYO Y ASISTENCIA EN LAS LABORES ADMINISTRATIVAS DE LA OFICINA DE LA REGISTRADURIA ESPECIAL DEL ESTADO CIVIL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</si>
  <si>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</si>
  <si>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CARLOS MAURICIO HOYOS HOYOS - Lider de la Oficina de Atención al Ciudadano y Gestión Documental -carlos.hoyos@itagui.gov.co; ext 1238</t>
  </si>
  <si>
    <t>PRESTACIÓN DE SERVICIOS PROFESIONALES PARA REALIZAR LA AUDITORIA DE RENOVACIÓN DE LA CERTIFICACIÓN DEL SISTEMA DE GESTIÓN DE CALIDAD DEL MUNICIPIO DE ITAGÜÍ, BAJO LAS NORMAS NTC GP 1000 E ISO 9001</t>
  </si>
  <si>
    <t>PRESTAR SERVICIOS PROFESIONALES DE UN ABOGADO ESPECIALIZADO, EN TEMAS DE GOBIERNO PUBLICO; PARA BRINDAR ASESORIA EN TODO LO RELACIONADO CON LAS PETICIONES, TRAMITES, QUEJAS, RECLAMOS Y SUGERENCIAS A LA ADMINISTRACION MUNICIPAL DE ITAGUI</t>
  </si>
  <si>
    <t>AUGUSTO OCAMPO VALENCIA - Lider de la Oficina de Atencion al Ciudadano y Gestión Documental - augusto.ocampo@itagui.gov.co - ext. 1237</t>
  </si>
  <si>
    <t>80161506, 80101505</t>
  </si>
  <si>
    <t>PRESTACION DE SERVICIOS DE APOYO A LA GESTION PARA EL FORTALECIMIENTO DE APOYO INSTITUCIONAL EN LA GESTION DE TRAMITES Y SERVICIOS DE LA ADMINISTRACION MUNICIPAL DE ITAGUI, A TRAVES DE LA OFICINA DE ATENCION AL CIUDADANO Y GESTION DOCUMENTAL</t>
  </si>
  <si>
    <t>PRESTACIÓN DE SERVICIOS DE APOYO A LA GESTIÓN PARA EL FORTALECIMIENTO DEL APOYO INSTITUCIONAL EN LA GESTIÓN DE TRÁMITES Y SERVICIOS DE LA ADMINISTRACIÓN MUNICIPAL DE ITAGÜÍ, A TRAVÉS DE LA OFICINA DE ATENCIÓN AL CIUDADANO Y GESTIÓN DOCUMENTAL.</t>
  </si>
  <si>
    <t>PRESTACIÓN DE SERVICIOS PROFESIONALES ESPECIALIZADOS DE ASESORIA, FUNCIONARIOS Y CIUDADANIA;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</si>
  <si>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DEL SERVICIO DE MENSAJERÍA EXPRESA Y COURIER EN MOTO (IN HOUSE) PARA LA DISTRIBUCIÓN Y ENTREGA DE LOS ENVÍOS DE TODAS LAS DEPENDENCIAS DE LA ADMINISTRACIÓN MUNICIPAL DE ITAGÜÍ</t>
  </si>
  <si>
    <t>SELECCIÒN ABREVIADA</t>
  </si>
  <si>
    <t>PRESTACION DE SERVICIOS PROFESIONALES DE REPRESENTACIÓN JUDICIAL EN ASPECTOS PUNTUALES Y ESPECIALES DE LA SECRETARIA JURIDICA DEL MUNICIPIO DE ITAGUI</t>
  </si>
  <si>
    <t>PRESTACION DE SERVICIOS PROFESIONALES DE ABOGADA ESPECIALIZADA Y DE RECONOCIDA IDONEIDAD EN LOS TEMAS DE LA ADMINISTRACION PUBLICA, PARA BRINDAR AESORIA EN EL AREA DE TALENTO HUMANO A LA ADMINISTRACION MUNICIPAL DE ITAGUI</t>
  </si>
  <si>
    <t>PRESTACION DE SERVICIOS PROFESIONALES PARA LA ASESORIA Y EL ACOMPAÑAMIENTO EN LA IMPLEMENTACION DE LA ESTRATEGIA DE GOBIERNO EN LINEA</t>
  </si>
  <si>
    <t>Jorge Leon Guarin - Director de las TICS, jorge.guarin@itagui.gov.co; tel 2773622</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</si>
  <si>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</si>
  <si>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PRESTACIÓN DE SERVICIOS PROFESIONALES DE INGENIERÍA ESPECIALIZADA PARA EL DESARROLLO, SOPORTE,  VIGENCIA TECNOLÓGICA Y SUMINISTRO DE  INFRAESTRUCTURA ADECUADA PARA LA APLICACIÓN GESTIÓN TRANSPARENTE</t>
  </si>
  <si>
    <t>PRESTACION DE SERVICIOS PROFESIONALES, DE ASESORIA Y COMPAÑAMIENTO PARA EL SEGUIMIENTO Y PUESTA EN MARCHA DEL PLAN ESTRATEGICO DE TECNOLOGIAS DE LA INFORMACION Y LAS COMUNICACIONES PETI</t>
  </si>
  <si>
    <t>CONTRATAR EL MANTENIMIENTO PREVENTIVO Y CORRECTIVO PARA LOS SISTEMAS ININTERRUMPIDOS DE POTENCIA – UPS, DEL DATACENTER y RACKS DE LA ADMINISTRACIÓN MUNICIPAL DE ITAGÜÍ</t>
  </si>
  <si>
    <t>PRESTACIÓN DE SERVICIOS DE APOYO A LA GESTIÓN PARA SOPORTAR LA IMPLEMENTACIÓN DE HERRAMIENTAS WEB PARA TODOS LOS TEMAS DE INTEROPERABILIDAD QUE INCLUYE EL DESARROLLO DE APLICACIONES O SOLUCIONES TECNOLÓGICAS PARA EL MUNICIPIO DE ITAGÜÍ</t>
  </si>
  <si>
    <t>PRESTACION DE SERVICIOS DE APOYO A LA GESTION PARA LA IMPLEMENTACION DE LAS ACTIVIDADES DE GOBIERNO EN LINEA EN EL COMPONENTE TIC PARA SERVICIOS Y EN EL COMPONENTE TIC PARA GOBIERNO ABIERTO</t>
  </si>
  <si>
    <t>1 MES</t>
  </si>
  <si>
    <t>JUAN CARLOS ZAPATA PIMIENTA                                                Secretario de Gobierno Municipal                                                     Cel: 3157238374                                 oficjuridicojuanz@yahoo.es</t>
  </si>
  <si>
    <t>ALEX HUMBERTO  ACOSTA RUIZ                                          Subsecretario de Aseguramiento y Control de Salud, humberto.acosta@itagui.gov.co                                                Tel: 373 7676  Ext:1251</t>
  </si>
  <si>
    <t>DIEGO LEON PUERTA VILLEGAS.                                         SubSecretario de Bienes y Servicios.                                      Telefono 3737676 ext. 1207.  diego.puerta@itagui.gov.co</t>
  </si>
  <si>
    <t>JAVIER RODRIGO LOPEZ CORREA                                      Subsecretario de Salud Publica                                    javier.lopez@itagui.gov.co,  Tel: 3737676  Ext:1250</t>
  </si>
  <si>
    <t>Guillermo Leon Restrepo Ochoa.                                Secretario de Educacion y Cultura.                                           restrepoochoa.guillermoleon@gmail.com             Telefono 3721513 ext. 2263.</t>
  </si>
  <si>
    <t>JAVIER RODRIGO LOPEZ CORREA                               Subsecretario de Salud Publica                                                javier.lopez@itagui.gov.co                                                                    Tel: 373 7676  Ext: 1250</t>
  </si>
  <si>
    <t>JORGE ALBERTO GARCES V                                                               Secretario de Deportes y Recreacion                jorge.graces@itagui.gov.co</t>
  </si>
  <si>
    <t>Guillermo Leon Restrepo Ochoa.                                     Secretario de Educacion y Cultura.                                         Telefono 3721513 ext. 2263.  restrepoochoa.guillermoleon@gmail.com</t>
  </si>
  <si>
    <t>92121504                                          92121503                               90101501</t>
  </si>
  <si>
    <t>261216,431916,811118</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</si>
  <si>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</si>
  <si>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Licitación Pública</t>
  </si>
  <si>
    <t>RP</t>
  </si>
  <si>
    <t>141115, 312015, 312016, 432018, 441031, 411119, 441215, 441216, 441217, 441218, 441219 y 441220.</t>
  </si>
  <si>
    <t>Suministro de papelería, útiles de Oficina y Tóner, para la Administración Municipal</t>
  </si>
  <si>
    <t xml:space="preserve">11 meses </t>
  </si>
  <si>
    <t xml:space="preserve">Selección abreviada </t>
  </si>
  <si>
    <t>350,000,000</t>
  </si>
  <si>
    <t>84131601,84131603, 84131607, 84131514, 84131501, 84131503</t>
  </si>
  <si>
    <t>Adquisicion de polizas de vida grupo, cumplimiento, responsabilidad civil, todo riesgo daños materiales y otas que la administracion Municipal requiera para su desarrollo</t>
  </si>
  <si>
    <t>15101506, 15101505, 15121500; 15100000</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</si>
  <si>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</si>
  <si>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</si>
  <si>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960,000,000</t>
  </si>
  <si>
    <t>78181507, 78181508, 72154502, 72154501; 78181500</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</si>
  <si>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</si>
  <si>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</si>
  <si>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Prestación de Servicios Profesionales para Asesoría, Acompañamiento Administrativo y Conceptualización Juridíca en Materia de Seguridad Social Integral ( Salud , Arl y Pensiones), Salarios y Prestaciones a la Secretaria de Servicios Administrativos.</t>
  </si>
  <si>
    <t>Prestación de Servicios de Apoyo a la Gestión para la Reorganización , Digitalización,Inventario de Historias Laborales de la Secretaria de Servicios Administrativos.</t>
  </si>
  <si>
    <t>ENERO DE 2018</t>
  </si>
  <si>
    <t xml:space="preserve">11 MESES </t>
  </si>
  <si>
    <t>42172001 42311505 42311518 42311708 42312313 42172101 42181801 42201714 53131609</t>
  </si>
  <si>
    <t>Tercer Trimestre</t>
  </si>
  <si>
    <t xml:space="preserve">30 DIAS </t>
  </si>
  <si>
    <t>Minima Cuantia</t>
  </si>
  <si>
    <t xml:space="preserve">46191601, 
46191618 </t>
  </si>
  <si>
    <t>46181536
46181541</t>
  </si>
  <si>
    <t xml:space="preserve">Adquisición de cascos para motocicletas </t>
  </si>
  <si>
    <t>Segundo Trimestre</t>
  </si>
  <si>
    <t>41115309; 46181704,  46181804, 46181901
 41113737, 46181605
46181546, 46181604,
46182002, 46182005</t>
  </si>
  <si>
    <t>Segundo trimestre</t>
  </si>
  <si>
    <t>Primer Trimestre</t>
  </si>
  <si>
    <t>Prestacion de servicios profesionales de abogada especializada y con reconocida idoneidad en los temas de la administracion publica para brindar asesoría en el area de talento humano a la Administración Municipal de Itagüí. Vigencia 2018</t>
  </si>
  <si>
    <t>Enero de 2018</t>
  </si>
  <si>
    <t>10 meses</t>
  </si>
  <si>
    <t>931415 - 931416 -931417</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</si>
  <si>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</si>
  <si>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 Vigencia 2018</t>
  </si>
  <si>
    <t>Prestación de servicios para desarrollar las actividades enmarcadas en el Decreto Municipal No 404 del 09 de Mayo de 2017 por medio del cual se establece el “Programa de Capacitación, Bienestar Laboral, Estímulos e Incentivos, para los funcionarios de la Alcaldía de Itagüí”. Viegncia 2018</t>
  </si>
  <si>
    <t xml:space="preserve">Prestación del servicio integral de aseo y cafetería, incluyendo el insumo de aseo y cafetería para la Administración central y sus sedes y el servicio de aseo en las instituciones Educativas del Municipio de Itagüí durante el año 2018.   </t>
  </si>
  <si>
    <t xml:space="preserve">12 meses </t>
  </si>
  <si>
    <t xml:space="preserve">licitacion publica </t>
  </si>
  <si>
    <t>RP y SGP</t>
  </si>
  <si>
    <t xml:space="preserve">9 meses </t>
  </si>
  <si>
    <t>PATRICIA STELLA FERRARO GALLO                                           Secretaria de Servicios Administrativos        patricia.ferraro@itagui.gov.co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</si>
  <si>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2018</t>
  </si>
  <si>
    <t>UN MES</t>
  </si>
  <si>
    <t>PRESTACION DE SERVICIOS DE APOYO A LA GESTION EN LENGUAJE DE SEÑAS,  ACOMPAÑAMIENTO A LAS RENDICIONES DE CUENTAS, A LAS PRESENTACIONES DEL ALCALDE CON LA COMUNIDAD (EL ALCALDE EN EL BARRIO), ACOMPAÑAMIENTO PERMANENTE EN LAS TAQUILLAS DE ATENCION PREFERENCIAL, CAPACITACIONES EN LENGUAJE DE SEÑAS A LOS FUNCIONARIOS Y CIUDADANIA  PARA EL FORTALECIMIENTO DE APOYO INSTITUCIONAL EN LA GESTION DE TRAMITES Y SERVICIOS DE LA ADMINISTRACION MUNICIPAL DE ITAGUI, A TRAVES DE LA OFICINA DE ATENCION AL CIUDADANO Y GESTION DOCUMENTAL</t>
  </si>
  <si>
    <t>ANA CAMILA SALAZAR PALACIO                                                      Lider de Programa Talento Humano    camila.salazar@itagui.gov.co</t>
  </si>
  <si>
    <t xml:space="preserve">prestacion de servicios de apoyo a la gestion para la  implementacion y desarrollo de las actividades del programa de BIENESTAR LABORAL enmarcados en el Decreto N°1185 de octubre 2013. </t>
  </si>
  <si>
    <t>93130000
93131600
93131608</t>
  </si>
  <si>
    <t>SUMINISTRO DE  REFRIGERIOS PARA EL COMITÉ PERMANENTE DE ESTRATIFICACIÓN, SUBDIRECCIÓN DE INFORMACIÓN Y CARACTERIZACIÓN</t>
  </si>
  <si>
    <t xml:space="preserve">Enero   </t>
  </si>
  <si>
    <t>12 Meses</t>
  </si>
  <si>
    <t xml:space="preserve"> Destinación Especifica</t>
  </si>
  <si>
    <t>43232304                                                                                                                                                                                                                            81112500</t>
  </si>
  <si>
    <t xml:space="preserve">SERVICIO DE MANTENIMIENTO DE LICENCIAS ARCGIS EXISTENTES, MANTENIMIENTO DE  LA IMPRESORA DE ESTRATIFICACIÓN.                                                                                                                                                                                                                           </t>
  </si>
  <si>
    <t xml:space="preserve">Febrero </t>
  </si>
  <si>
    <t>Destinación Especifica</t>
  </si>
  <si>
    <t>14110000
14111500
14111542</t>
  </si>
  <si>
    <t xml:space="preserve">COMPRA DE PAPELERÍA PARA ESTRATIFICACIÓN  </t>
  </si>
  <si>
    <t>45 DÍAS</t>
  </si>
  <si>
    <t xml:space="preserve">Destinación Especifica  </t>
  </si>
  <si>
    <t>IMPRESOS Y PUBLICACIONES ANUARIO ESTADISTICO</t>
  </si>
  <si>
    <t>3 MESES</t>
  </si>
  <si>
    <t>IMPRESOS Y LITOGRAFÍA PARA EL SISBÉN</t>
  </si>
  <si>
    <t xml:space="preserve">Recursos Propios </t>
  </si>
  <si>
    <t>COMPRA DE 20 CHALECOS PARA FUNCIONARIOS QUE REALIZAN VISITAS</t>
  </si>
  <si>
    <t>46 DÍAS</t>
  </si>
  <si>
    <t>MANTENIMIENTO TURNERO, (ROLLOS DE PAPEL), MANTENIMIENTO IMPRESORA DEL SISBÉN Y RECARGA DE TONNER (4)</t>
  </si>
  <si>
    <t xml:space="preserve">Contratación  Directa </t>
  </si>
  <si>
    <t>CONVENIO PARA “AUNAR ESFUERZOS PARA EL FORTALECIMIENTO Y FUNCIONAMIENTO DEL CONSEJO MUNICIPAL DE PLANEACIÓN DE ITAGÜÍ”</t>
  </si>
  <si>
    <t>Enero</t>
  </si>
  <si>
    <t>11 Meses</t>
  </si>
  <si>
    <t xml:space="preserve">PRESTACIÓN DE SERVICIOS PROFESIONALES DE ASESORÍA, ACOMPAÑAMIENTO Y  ACTUALIZACIÓN PLAN ANTICORRUPCIÓN, Y RENDICIÓN DE CUENTAS </t>
  </si>
  <si>
    <t xml:space="preserve">Enero </t>
  </si>
  <si>
    <t>PRESTACIÓN DE SERVICIOS PROFESIONALES Y TÉCNICOS PARA FORMULACIONES ESTRATÉGICAS, ESTUDIOS  Y DISEÑOS PRIORITARIOS DEL PLAN CORREGIMENTAL EN FASE II DEL MUNICIPIO DE ITAGÜÍ</t>
  </si>
  <si>
    <t>Marzo</t>
  </si>
  <si>
    <t>10 Meses</t>
  </si>
  <si>
    <t>PRESTACIÓN DE SERVICIOS PROFESIONALES PARA LA GESTIÓN INTEGRAL  DE LA FASE DE ALISTAMIENTO DE REVISIÓN DEL POT</t>
  </si>
  <si>
    <t>PRESTACIÓN DE SERVICIOS PROFESIONALES  PARA LA ELABORACIÓN DEL PLAN MAESTRO DE ESPACIO PUBLICO</t>
  </si>
  <si>
    <t>Contratación Directa</t>
  </si>
  <si>
    <t>PRESTACIÓN DE SERVICIOS PARA DISEÑAR E IMPLEMENTAR SISTEMA DE INFORMACIÓN INTEGRADO DE PLANEACIÓN PRESUPUESTAL Y SEGUIMIENTO A LA INVERSIÓN DISEÑADO E IMPLEMENTADO</t>
  </si>
  <si>
    <t>PRESTACIÓN DE SERVICIOS PROFESIONALES  PARA ASIGNACIÓN DE NOMENCLATURA VIAL EN CENTRO POBLADO RURAL</t>
  </si>
  <si>
    <t>DIEGO ALEXANDER AGUIRRE RAMIREZ                                      Director Departamento Administrativo de planeacion  diego.aguirre@itagui.gov.co</t>
  </si>
  <si>
    <t>PRIMER TRIMESTRE</t>
  </si>
  <si>
    <t>DIRECTA</t>
  </si>
  <si>
    <t xml:space="preserve"> PRESTACION DE SERVICIOS DE APOYO A LA GESTION PARA REALIZAR EL SEGUIMIENTO AL SISTEMA DE MATRICULA SIMAT, DURANTE EL AÑO 2018</t>
  </si>
  <si>
    <t>ONCE (11) MESES</t>
  </si>
  <si>
    <t>RECURSO PROPIO/ S.G.P</t>
  </si>
  <si>
    <t>S.G.P</t>
  </si>
  <si>
    <t>83121703                                                 86121504</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</si>
  <si>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</si>
  <si>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</si>
  <si>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RECURSO PROPIO</t>
  </si>
  <si>
    <t>931415                                                        931417</t>
  </si>
  <si>
    <t>AUNAR ESFUERZOS PARA GARANTIZAR LA ESCOLARIDAD DE LOS ESTUDIANTES COMO ESTRATEGIA PARA EL FOMENTO DE LOS VALORES PROPIOS DE LA CONVIVENCIA CIUDADANA Y EL AMOR POR LA CIUDAD</t>
  </si>
  <si>
    <t>TRES (3) MESES</t>
  </si>
  <si>
    <t>CONVENIO</t>
  </si>
  <si>
    <t>PRESTACIÓN DE SERVICIOS PARA LA IMPLEMENTACIÓN DE LA FASE V DEL PROYECTO TRANSFORMANDO LA EDUCACIÓN (SISTEMA DE EDUCACIÓN RELACIONAL DE ITAG Í SERI) EN CUATRO (4) INSTITUCIONES EDUCATIVAS OFICIALES</t>
  </si>
  <si>
    <t>DIEZ (10) MESES</t>
  </si>
  <si>
    <t>DOS (2) MESES</t>
  </si>
  <si>
    <t>PRESTAR SERVICIOS DE CONECTIVIDAD E INTERNET PARA LAS 38 SEDES DE LAS 24 INSTITUCIONES EDUCATIVAS OFICIALES DEL MUNICIPIO DE ITAG Í Y UN MULTIPUNTO DE INTERNET CENTRALIZADO</t>
  </si>
  <si>
    <t xml:space="preserve">DIEZ (10) MESES </t>
  </si>
  <si>
    <t xml:space="preserve"> 86141500
 86101710
86111702                                               86121504 </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</si>
  <si>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</si>
  <si>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</si>
  <si>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</si>
  <si>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</si>
  <si>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</si>
  <si>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</si>
  <si>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</si>
  <si>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</si>
  <si>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</si>
  <si>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SEGUNDO TRIMESTRE</t>
  </si>
  <si>
    <t>901016                                                 931316</t>
  </si>
  <si>
    <t>OPERACIÓN LOGÍSTICA PARA EL DESARROLLO DE LOS PROGRAMAS SOCIALES DE SEGURIDAD ALIMENTARIA Y NUTRICIONAL DEL MUNCIPIO DE ITAGUI EN EL AÑO 2018</t>
  </si>
  <si>
    <t>LICITACIÓN</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</si>
  <si>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</si>
  <si>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</si>
  <si>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</si>
  <si>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</si>
  <si>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</si>
  <si>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</si>
  <si>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</si>
  <si>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</si>
  <si>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</si>
  <si>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</si>
  <si>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</si>
  <si>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PRESTACION DE SERVICIOS DE APOYO A LA GESTION PARA LA REALIZACION DE PRESENTACIONES ARTITISCAS Y CULTURALES EN LA CELEBRACION Y CONMEMORACION DEL DIA 20 DE JULIO</t>
  </si>
  <si>
    <t>TERCER TRIMESTRE</t>
  </si>
  <si>
    <t>QUINCE (15) DÍAS</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</si>
  <si>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</si>
  <si>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</si>
  <si>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</si>
  <si>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</si>
  <si>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2018</t>
  </si>
  <si>
    <t>UN(1) MES</t>
  </si>
  <si>
    <t>PRESTACION DE SERVICIOS DE APOYO A LA GESTION PARA EJECUTAR PRESENTACIONES ARTISTICAS, CULTURALES, Y LUDICAS EN DESARROLLO DE LAS FIESTAS DE INDUSTRIA, EL COMERCIO Y LA CULTURA DEL MUNICIPIO DE ITAGUI EN EL AÑO 2018</t>
  </si>
  <si>
    <t>PRESTACION DE SERVICIOS DE APOYO A LA GESTION PARA EJECUTAR PRESENTACIONES ARTISTICAS, CULTURALES Y LUDICAS EN DESARROLLO DE LAS FIESTAS DE LA INDUSTRIA, EL COMERCIO Y LA CULTURA DEL MUNICIPIO DE ITAGUI EN EL AÑO 2018</t>
  </si>
  <si>
    <t>PRESTACIÓN DE SERVICIOS DE APOYO A LA GESTIÓN PARA EL DISEÑO, CREACIÓN Y CONSTRUCCIÓN DEL ESCENARIO INAUGURAL DE LAS FIESTAS DE LA INDUSTRIA, EL COMERCIO Y LA CULTURA DEL MUNICIPIO DE ITAGUI EL 05 AGOSTO 2018</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</si>
  <si>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</si>
  <si>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</si>
  <si>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</si>
  <si>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</si>
  <si>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TREINTA (30) DÍAS CALENDARIO</t>
  </si>
  <si>
    <t>SELECCIÓN OBJETIVA MINIMA CUANTIA</t>
  </si>
  <si>
    <t>PRESTACION DE SERVICIOS DE APOYO A LA GESTION PARA EJECUTAR PRESENTACIONES ARTISTICO-CULTURALES Y LUDICAS EN EL MARCO DE LA CELEBRACION DEL DIA DE LA PEREZA DEL MUNICIPIO DE ITAGUI EN 2018</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</si>
  <si>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</si>
  <si>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PRESTACION DE SERVICIOS PROFESIONALES PARA LA CAPACITACION EN LA METODOLOGIA DEL COACHING, POR MEDIO DE VEINTICINCO (25) TALLERES DIRIGIDOS A LOS DOCENTES Y RECTORES DE LA VEINCUATRO (24) INSTITUCIONES EDUCATIVAS OFICIALES DEL MUNICIPIO DE ITAGUI</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</si>
  <si>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</si>
  <si>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color indexed="8"/>
        <rFont val="Calibri"/>
        <family val="2"/>
      </rPr>
      <t xml:space="preserve"> </t>
    </r>
  </si>
  <si>
    <r>
      <t xml:space="preserve">ADQUISICION DE PLANES ILIMITADOS CON ASISTENCIA INTEGRAL Y AMPAROS AEI DE LOS CIENTO CUARENTA Y SEIS  (146) EQUIPOS DE AVANTEL CON RENOVACION TECNOLOGICA DE EQUIPOS </t>
    </r>
    <r>
      <rPr>
        <b/>
        <sz val="11"/>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</si>
  <si>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1"/>
        <color indexed="8"/>
        <rFont val="Calibri"/>
        <family val="2"/>
      </rPr>
      <t>POLICÍA BACHILLERES</t>
    </r>
    <r>
      <rPr>
        <sz val="11"/>
        <color indexed="8"/>
        <rFont val="Calibri"/>
        <family val="2"/>
      </rPr>
      <t xml:space="preserve"> QUE COADYUVARÁN A LA SEGURIDAD CIUDADANA EN DICHO MUNICIPIO.</t>
    </r>
  </si>
  <si>
    <r>
      <t xml:space="preserve">PRESTACIÓN DE SERVICIO DE COMUNICACIÓN Y TRANSFERENCIA DE DATOS DESTINADOS PARA LA CONSULTA DE </t>
    </r>
    <r>
      <rPr>
        <b/>
        <sz val="11"/>
        <color indexed="8"/>
        <rFont val="Calibri"/>
        <family val="2"/>
      </rPr>
      <t xml:space="preserve">ANTECEDENTES (AVANTEL) </t>
    </r>
    <r>
      <rPr>
        <sz val="11"/>
        <color indexed="8"/>
        <rFont val="Calibri"/>
        <family val="2"/>
      </rPr>
      <t xml:space="preserve">DE PERSONAS Y AUTOMOTORES POR PARTE DEL PERSONAL DE LA POLICÍA NACIONAL QUE PRESTA SERVICIO EN EL MUNICIPIO DE ITAGÜÍ. </t>
    </r>
  </si>
  <si>
    <r>
      <t xml:space="preserve">ADQUISICIÓN DE EQUIPOS </t>
    </r>
    <r>
      <rPr>
        <b/>
        <sz val="11"/>
        <color indexed="8"/>
        <rFont val="Calibri"/>
        <family val="2"/>
      </rPr>
      <t>AVL (AVANTEL)</t>
    </r>
    <r>
      <rPr>
        <sz val="11"/>
        <color indexed="8"/>
        <rFont val="Calibri"/>
        <family val="2"/>
      </rPr>
      <t xml:space="preserve"> PARA LOS ORGANISMOS DE SEGURIDAD DEL MUNICIPIO DE ITAGÜÍ</t>
    </r>
  </si>
  <si>
    <r>
      <t xml:space="preserve">SUMINISTRO E INSTALACIÓN Y PUESTA EN MARCHA DE </t>
    </r>
    <r>
      <rPr>
        <sz val="11"/>
        <color indexed="8"/>
        <rFont val="Calibri"/>
        <family val="2"/>
      </rPr>
      <t>CÁMARAS DE SEGURIDAD EN EL CIRCUITO IMPLEMENTADO EN EL MUNICIPIO DE ITAGÜÍ</t>
    </r>
  </si>
  <si>
    <r>
      <t xml:space="preserve">SUMINISTRO E INSTALACIÓN Y PUESTA EN MARCHA DE </t>
    </r>
    <r>
      <rPr>
        <sz val="11"/>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</si>
  <si>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</si>
  <si>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1"/>
        <color indexed="8"/>
        <rFont val="Calibri"/>
        <family val="2"/>
      </rPr>
      <t xml:space="preserve">  </t>
    </r>
  </si>
  <si>
    <r>
      <t>PRESTACIÓN DE SERVICIOS PROFESIONALES EN APOYO TÉCNICO  Y SEGUIMIENTO AL PROCESO DE ADQUISICIONES DEL MUNICIPIO DE ITAGÜÍ</t>
    </r>
    <r>
      <rPr>
        <b/>
        <sz val="11"/>
        <rFont val="Calibri"/>
        <family val="2"/>
      </rPr>
      <t xml:space="preserve">  </t>
    </r>
  </si>
  <si>
    <t>PRESTACIÓN DE SERVICIOS PROFESIONALES A LA SECRETARÍA DE EDUCACIÓN EN EL ACOMPAÑAMIENTO Y LA SOSTENIBILIDAD DEL SISTEMA DE GESTIÓN DE LA CALIDAD DE LA SECRETARÍA DE EDUCACIÓN, MANEJO ESTADÍSTICO DE LA INFORMACIÓN SUMINISTRADA POR LA SECRETARÍA DE EDUCACIÓN Y PRESTACIÓN DE ASISTENCIA TÉCNICA EN EL SISTEMA DE INFORMACIÓN DE GESTIÓN DE LA CALIDAD EDUCATIVA QUE POSEA LA SECRETARÍA DE EDUCACIÓN PARA TAL FIN EN LAS INSTITUCIONES EDUCATIVAS OFICIALES DEL MUNICIPIO.</t>
  </si>
  <si>
    <t>PRESTACIÓN DE SERVICIOS DE APOYO A LA GESTIÓN DE FORMA INTEGRAL A LA SECRETARÍA DE EDUCACIÓN EN EL APOYO EN LA ADMINISTRACIÓN Y ORGANIZACIÓN DE EXPEDIENTES LABORALES DE LOS DOCENTES Y DIRECTIVOS DOCENTES, EN LOS ARCHIVOS DE GESTIÓN Y MANEJO DE LA CORRESPONDENCIA SUMINISTRADA POR LA SECRETARÍA DE EDUCACIÓN.</t>
  </si>
  <si>
    <t>AUNAR ESFUERZOS PARA EL FORTALECIMIENTO Y LA COOPERACIÓN ACADÉMICA EN TORNO AL DESARROLLO DE LAS COMPETENCIAS EMPRENDEDORAS Y LABORALES PARA LOS DOCENTES Y DIRECTIVOS DOCENTES DE PRIMARIA Y SECUNDARIA DE CUATRO (4) INSTITUCIONES EDUCATIVAS DEL MUNICIPIO DE ITAGUÍ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</si>
  <si>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</si>
  <si>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</si>
  <si>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PRESTACION DE SERVICIOS PARA EL USO DE LA PLATAFORMA INFORMATICA PARA EL ALMACENAMIENTO, SIMPLIFICACION, SISTEMATIZACION Y ADMINISTRACION DE LA INFORMACION DE LAS I.E. OFICIALES DEL MUNICIPIO DE ITAGÜÍ</t>
  </si>
  <si>
    <t>85111500 - 85111600</t>
  </si>
  <si>
    <t>No</t>
  </si>
  <si>
    <t>Javier López Correa, javier.lopez@itagui.gov.co, 373 7676 1250</t>
  </si>
  <si>
    <t>Prestación de servicios para el desarrollo de las acciones  de interés en salud publica en el marco de la estrategia de Atención Primaria en Salud  (APS) para el municipio de Itagüí.</t>
  </si>
  <si>
    <t>Contratación directa</t>
  </si>
  <si>
    <t>Aunar esfuerzos técnicos administrativos y financieros para el desarrollo del programa Surgir dirigido para prevenir el consumo de sustancias psicoactivas en jóvenes escolarizados</t>
  </si>
  <si>
    <t xml:space="preserve">Convenio de Asociación </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</si>
  <si>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</si>
  <si>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8 meses</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</si>
  <si>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</si>
  <si>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</si>
  <si>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RP/COF</t>
  </si>
  <si>
    <t>85122201 - 85101600</t>
  </si>
  <si>
    <t>Prestacion de servicios para realizar acciones de enfoque diferencial dirigido a  la población en condicion de vulnerabilidad y victimas del conflicto armado del municipio de itaguí</t>
  </si>
  <si>
    <t>Gloria Maria Quintero Hurtado- P.U Enlace Municipal- gloria.quintero@itagui.gov.co- telefono 3737676 ext 1260-1259</t>
  </si>
  <si>
    <t>“Suministro, adquisicion e instalación de zonas cardioprotegidas, con la capacitación y certificación de personal”</t>
  </si>
  <si>
    <t>85111617 - 93131700 - 93131705</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</si>
  <si>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</si>
  <si>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85151605 - 85101700</t>
  </si>
  <si>
    <t>Prestación de servicios profesionales  en el programa de Seguridad alimentaria y nutricional integral de la Secretaría de Salud y Protección Social</t>
  </si>
  <si>
    <t>Coljuegos</t>
  </si>
  <si>
    <t>Patricia Marquez patricia.marquez@itagui.com.co 373 7676 1250</t>
  </si>
  <si>
    <t>85101700 - 93131700</t>
  </si>
  <si>
    <r>
      <t>“</t>
    </r>
    <r>
      <rPr>
        <sz val="12"/>
        <color indexed="8"/>
        <rFont val="Arial"/>
        <family val="2"/>
      </rPr>
      <t xml:space="preserve">Prestación de servicios profesionales, técnicos, tecnólogos para la gestión integral de la secretaría de salud en el desarrollo del programa </t>
    </r>
    <r>
      <rPr>
        <i/>
        <sz val="12"/>
        <color indexed="8"/>
        <rFont val="Arial"/>
        <family val="2"/>
      </rPr>
      <t>salud y ámbito laboral</t>
    </r>
    <r>
      <rPr>
        <sz val="12"/>
        <color indexed="8"/>
        <rFont val="Arial"/>
        <family val="2"/>
      </rPr>
      <t>”</t>
    </r>
  </si>
  <si>
    <t>Adquisicion de una ambulancia para el fortalecimiento del Sisitema de Emergencias Medicas del municipio de Itagüí.</t>
  </si>
  <si>
    <t>3 meses</t>
  </si>
  <si>
    <t>93131700 - 85101700</t>
  </si>
  <si>
    <t>Prestación de servicios tecnicos para la gestión de la salud pública en el programa de Convivencia Social y Salud Mental de la Secretaría de Salud y Protección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</si>
  <si>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</si>
  <si>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SGP - RP</t>
  </si>
  <si>
    <t>Alex Acosta Ruiz, humberto.acosta@itagui.gov.co, 373 7676 1251</t>
  </si>
  <si>
    <t>Administración de recursos y aseguramiento del régimen subsidiado del Sistema General de Seguridad Social en Salud a la población asignada del municipio de Itagüí</t>
  </si>
  <si>
    <t>RP - SGP - Coljuegos - ADRES - Cofinanciado</t>
  </si>
  <si>
    <t xml:space="preserve">Prestación de Servicios Profesionales,  técnicos y auxiliares para la gestión integral  de la Secretaría de Salud y Protección Social </t>
  </si>
  <si>
    <t>Prestación de servicios de comunicación inmediata en planes IDEN controlados con amparo AIE (Asistencia integral de Equipos)</t>
  </si>
  <si>
    <t xml:space="preserve"> 
70122006</t>
  </si>
  <si>
    <t>Realizar jornadas de vacunación para la inmunización contra la rabia de la población de mascotas del municipio de Itagüí.</t>
  </si>
  <si>
    <t>Astrid Elena Pisso Flórez, astrid.pisso@itagui.gov.co                          teléfono 373 7676 ext 1255</t>
  </si>
  <si>
    <t>72102103, 72154043, 70141605, 72102100, 78141603; 10190000, 10191500, 10191506, 10191507, 10191509, 10191700, 72102106, 72102104, 78141603</t>
  </si>
  <si>
    <t>Adquirir insumos y elementos para el control químico de plagas y vectores transmisores de enfermedades</t>
  </si>
  <si>
    <t>2 meses</t>
  </si>
  <si>
    <t>Mínima cuantía</t>
  </si>
  <si>
    <t xml:space="preserve">41104207
</t>
  </si>
  <si>
    <t>Análisis fisicoquímicos y microbiológicos por laboratorio para verificar  la calidad del agua de uso recreativo y de consumo del municipio de Itagüí</t>
  </si>
  <si>
    <t>Disponer de  personal para acciones de inspección, vigilancia y control en los factores de riesgo ambiental y del consumo como medio para prevenir riesgos para la salud.</t>
  </si>
  <si>
    <t>93121507, 85111704, 85111700, 77111508</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</si>
  <si>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</si>
  <si>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Realizar la calibración del pistofono y el sonometro para soportar técnicamente las mediciones de ruido</t>
  </si>
  <si>
    <t>Adquisición de equipos para garantizar la cadena de frío de los biológicos según lineamiento de la OPS.</t>
  </si>
  <si>
    <t>4 meses</t>
  </si>
  <si>
    <t>Prestación de servicios como técnico en salud pública para el apoyo integral de la Secretaría de Salud y Protección Social de manera específica en el Componente de Salud Pública, Programa Ampliado de Inmunizaciones.</t>
  </si>
  <si>
    <t>Claudia Velásquez Munera, claudia.velasquez@itagui.gov.co, teléfono 373 7676 ext 1269</t>
  </si>
  <si>
    <t>42231805, 50192701, 50192703, 93131607, 93131608, 93131611</t>
  </si>
  <si>
    <t>Entregar 400 paquetes alimentarios mensuales a población vulnerable del municipio. Suministrar 250 almuerzos calientes diarios ( de lunes a viernes sin incluir festivos) en comedores comunitarios, a población con vulnerabilidad alimentaria. Entregar 160 complementos nutricionales mensualmente a madres gestantes y lactantes y recibo, almacenamiento y distribucion de la Bienestarina.</t>
  </si>
  <si>
    <t>Licitación Publica</t>
  </si>
  <si>
    <t>Judith María Zapata Lara - PU Área Protección Alimentaria y Nutricional - judith.zapata@itagui.gov.co - teléfono 3737676 ext. 1253</t>
  </si>
  <si>
    <t>80101603, 80101604, 85151701, 85151704, 93131611, 93131612</t>
  </si>
  <si>
    <t>Consultoría para la interventoría técnica, administrativa, legal y financiera a la operación logística para el desarrollo de los programas sociales de seguridad alimentaria y nutricional del Municipio de Itagüí.</t>
  </si>
  <si>
    <t>Concurso de méritos</t>
  </si>
  <si>
    <t xml:space="preserve">Realizar actividades de bienestar e integración a las familias beneficiarias del programa mas familias en Acción (población, victima, sisben y red unidos)
</t>
  </si>
  <si>
    <t>PRESTACIÓN DE SERVICIOS PARA EL FORTALECIMIENTO DE LAS PRÁCTICAS PEDAGÓGICAS; EL DESARROLLO DEL PROYECTO BILING 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</si>
  <si>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</si>
  <si>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347 dias</t>
  </si>
  <si>
    <t>Etesa-Coljuegos</t>
  </si>
  <si>
    <t>SGP SALUD</t>
  </si>
  <si>
    <t>FORTALECIMIENTO DEL APOYO INSTITUCIONAL EN LA GESTIÓN DE TRÁMITES Y SERVICIOS DE LA ADMINISTRACIÓN MUNICIPAL DE ITAGÜÍ, A TRAVÉS DE LA OFICINA DE ATENCIÓN AL CIUDADANO Y GESTIÓN DOCUMENTAL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</si>
  <si>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</si>
  <si>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</si>
  <si>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</si>
  <si>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</si>
  <si>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</si>
  <si>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</si>
  <si>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</si>
  <si>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</si>
  <si>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Horacio Hoyos Alzate                                                 - Secretario de Despacho- Secretaria General - horacio.hoyos@itagui.gov.co; ext 3082</t>
  </si>
  <si>
    <t>Silvia Patricia Quintero Franco                       Secretaria de Vivienda y Habitat    silvia.quintero@itagui.gov.co</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</si>
  <si>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</si>
  <si>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</si>
  <si>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</si>
  <si>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 xml:space="preserve">PRESTACIÓN DE SERVICIOS DE APOYO A LA GESTIÓN PARA LA CONSECUCIÓN, CARACTERIZACIÓN, CLASIFICACIÓN Y POSTERIOR ELABORACIÓN DE LAS BASES DE DATOS DE LOS POSTULANTES A LOS DIFERENTES PROGRAMAS QUE OFERTA LA SECRETARÍA DE VIVIENDA Y HÁBITAT DEL MUNICIPIO DE ITAGÚÍ </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</si>
  <si>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</si>
  <si>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</si>
  <si>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</si>
  <si>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315 dias</t>
  </si>
  <si>
    <t>85111500
85111600
85111600</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</si>
  <si>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</si>
  <si>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</si>
  <si>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</si>
  <si>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</si>
  <si>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</si>
  <si>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</si>
  <si>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</si>
  <si>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</si>
  <si>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</si>
  <si>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9 meses</t>
  </si>
  <si>
    <t>Mauricio Moreno Lopez                                       Lider de Programa Secretaria de Servicios Administrativos</t>
  </si>
  <si>
    <t xml:space="preserve">SGP </t>
  </si>
  <si>
    <t>PRESTACIÓN DE SERVICIOS DE  APOYO A LA GESTIÓN EN EL ÁREA  DE SALUD PÚBLICA EN LOS PROGRAMAS SEXUALIDAD Y DERECHOS SEXUALES Y REPRODUCTIVOS Y VIDA SALUDABLE Y CONDICIONES NO TRANSMISIBLES</t>
  </si>
  <si>
    <t>PRESTACION DE SERVICIOS PROFESIONALES PARA REALIZAR LAS ACTIVIDADES DE INSECCION Y VIGILANCIA A LOS FACTORES DE RIESGOS EN SALUD ASOCIADOS AL CONSUMO EN LOS DIFERENTES SUJETOS DE CONTROL EN LOS ESTABLECIMIENTOS ABIERTOS AL PUBLICO DEL MUNICIPIO DE ITAGUI</t>
  </si>
  <si>
    <t>851115                                851116</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</si>
  <si>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</si>
  <si>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</si>
  <si>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</si>
  <si>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</si>
  <si>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</si>
  <si>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ENERO 2018</t>
  </si>
  <si>
    <t>10 MESES</t>
  </si>
  <si>
    <t>9 MESES</t>
  </si>
  <si>
    <t>10  MESES</t>
  </si>
  <si>
    <t>315 DIAS</t>
  </si>
  <si>
    <t>340 dias</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</si>
  <si>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</si>
  <si>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</si>
  <si>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</si>
  <si>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</si>
  <si>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</si>
  <si>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</si>
  <si>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</si>
  <si>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</si>
  <si>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</si>
  <si>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</si>
  <si>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</si>
  <si>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</si>
  <si>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</si>
  <si>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</si>
  <si>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</si>
  <si>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</si>
  <si>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</si>
  <si>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</si>
  <si>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</si>
  <si>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</si>
  <si>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</si>
  <si>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</si>
  <si>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</si>
  <si>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</si>
  <si>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</si>
  <si>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</si>
  <si>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</si>
  <si>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</si>
  <si>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</si>
  <si>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 xml:space="preserve">Omar Ramiro Ochoa Romero                        Secretario de Salud y Proteccion Social     omar.ochoa@itagui.gov.co       </t>
  </si>
  <si>
    <t>Horacio Hoyos Alzate                                                 - Secretario de Despacho- Secretaria General - horacio.hoyos@itagui.gov.co; ext 3083</t>
  </si>
  <si>
    <t>Veronica Vanesa Martinez Tobon        Subsecretaria de Atencion Social   Veronica.martinez@itagui.gov.co</t>
  </si>
  <si>
    <t>Veronica Londoño VeleZ                                      Jefe Oficina de Comunicaciones   veronica.londoño@itagui.gov.co</t>
  </si>
  <si>
    <t>ENERO 2019</t>
  </si>
  <si>
    <t>Patricia Isaza Orduz                                      Secretaria de Participacion e Inclusion  Social gloria.isaza@itagui.gov.co</t>
  </si>
  <si>
    <t>Javier Hernandez Hernandez                             Jefe de Oficina de Control Interno de Gestion   javier.hernandez@itagui.gov.co</t>
  </si>
  <si>
    <t>Camilo  Valencia Davila                          Subdirector de Proyectos y Gestion de Recursos  camilo.valencia@itagui.gov.co</t>
  </si>
  <si>
    <t>82121500                        82101600                 82101800</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</si>
  <si>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</si>
  <si>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10 MESES Y 15 DIAS</t>
  </si>
  <si>
    <t>CONTRATOS ESAL DECRETO 092/2017</t>
  </si>
  <si>
    <t>Recursos Propios y SGP</t>
  </si>
  <si>
    <t>81111500                81112200</t>
  </si>
  <si>
    <t>80111504                                         95122306                           60103704</t>
  </si>
  <si>
    <t>76111500                          90101700</t>
  </si>
  <si>
    <t>85121608                   93141511</t>
  </si>
  <si>
    <t>MANTENIMIENTO PREVENTIVO Y CORRECTIVO  PARA LOS ASCENSORES DE LOS EDIFICIOS ADMINISTRATIVOS DE LA ALCALDIA DEL MUNICIPIO DE ITAGUI</t>
  </si>
  <si>
    <t>PROPIOS</t>
  </si>
  <si>
    <t>MAURICIO CHAVERRA MONSALVE                                 Secretario de Infraestructura</t>
  </si>
  <si>
    <t>811015  811017</t>
  </si>
  <si>
    <t>CONSULTORÍA PARA FORTALECIMIENTO Y OPTIMIZACIÓN DE  LA OPERACIÓN DE LOS SISTEMAS DE  ACUEDUCTOS EXISTENTES EN LAS ZONA RURAL Y PERIURBANAS DEL MUNICIPIO DE ITAGÜÍ.</t>
  </si>
  <si>
    <t>CONCURSO DE MERITOS</t>
  </si>
  <si>
    <t>ESPECIFICA</t>
  </si>
  <si>
    <t>CONSULTORÍA PARA COMPLEMENTACIÓN DE LOS DISEÑOS DE LOS SISTEMAS DE ACUEDUCTO Y ALCANTARILLADO, PARA EL MEJORAMIENTO DE LA PRESTACIÓN DEL SERVICIO PÚBLICO DE AGUA POTABLE Y SANEAMIENTO BÁSICO DEL MUNICIPIO DE ITAGÜÍ.</t>
  </si>
  <si>
    <t>CONSTRUCCION Y MANTENIMIENTO DE ANDENES Y MUROS DE CONTENCION EN EL AREA RURAL Y URBANA DEL MUNICIPIO DE ITAGUI</t>
  </si>
  <si>
    <t>7 MESES</t>
  </si>
  <si>
    <t>INTERVENTORÍA TÉCNICA, ADMINISTRATIVA Y FINANCIERA AL  CONTRATO DE CONSTRUCCION Y MANTENIMIENTO DE ANDENES Y MUROS DE CONTENCION EN EL AREA RUAL Y URBANA DEL MUNICIPIO DE ITAGUI</t>
  </si>
  <si>
    <t>CONSTRUCCION  Y MANTENIMEINTO DE ESCENARIOS DEPORTIVOS, PARQUES  Y GIMNASIOS AL AIRE LIBRE EN EL MUNICIPIO DE ITAGUI</t>
  </si>
  <si>
    <t>SELECCIÓN ABREVIADA</t>
  </si>
  <si>
    <t>INTERVENTORÍA TÉCNICA, ADMINISTRATIVA Y FINANCIERA AL  CONSTRUCCION  Y MANTENIMEINTO DE ESCENARIOS, PARQUES  Y GIMNASIOS AL AIRE LIBRE EN EL MUNICIPIO DE ITAGUI.</t>
  </si>
  <si>
    <t>GERENCIAR, COORDINAR Y REALIZAR LAS ACTIVIDADES INHERENTES A LA ADQUISICIÓN DE LOS INMUEBLES Y MEJORAS PARA LA EJECUCIÓN DEL PROYECTO DEL INTERCAMBIO VIAL DE LA CARRERA 50A CON CALLES 36 Y 37B, MUNICIPIO DE ITAGÜÍ</t>
  </si>
  <si>
    <t>721411 721527</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</si>
  <si>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</si>
  <si>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</si>
  <si>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REHABILITACION Y SEÑALIZACION DE LAS VIAS  EN EL MUNICIPIO DE ITAGUI Y DEMAS OBRAS COMPLEMENTARIAS QUE SE REQUIERAN</t>
  </si>
  <si>
    <t>INTERVENTORIA TECNICA, ADMINISTRATIVA, FINANCIERA Y AMBIENTAL PARA LAS OBRAS DE REHABILITACION Y SEÑALIZACION DE LAS VIAS  EN EL MUNICIPIO DE ITAGUI Y DEMAS OBRAS COMPLEMENTARIAS QUE SE REQUIERAN</t>
  </si>
  <si>
    <t>PRESTACIÓN DE SERVICIOS PROFESIONALES DE ASESORÍA, ACOMPAÑAMIENTO Y APOYO JURÍDICO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</si>
  <si>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</si>
  <si>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CONSTRUCCION  DE LA FASE 1 DE LA NUEVA SEDE DE LA E.S.E HOSPITAL DEL SUR EN EL BARRIO SANTA MARIA DEL MUNICIPIO DE ITAGÜÍ</t>
  </si>
  <si>
    <t>INTERVENTORIA TECNICA, ADMINISTRATIVA, FINANCIERA Y AMBIENTAL PARA LA CONSTRUCCION  DE LA FASE 1 DE LA NUEVA SEDE DE LA E.S.E HOSPITAL DEL SUR EN EL BARRIO SANTA MARIA DEL MUNICIPIO DE ITAGÜÍ</t>
  </si>
  <si>
    <t>CONSTRUCCION, REHABILITACIÓN Y SEÑALIZACIÓN DE ANDENES Y VIAS METROPOLITANAS Y LA IMPLEMENTACIÓN DE CICLORUTA EN EL MUNICIPIO DE ITAGUI</t>
  </si>
  <si>
    <t>INTERVENTORIA TECNICA, ADMINISTRATIVA, FINANCIERA Y AMBIENTAL PARA LA CONSTRUCCION, REHABILITACIÓN Y SEÑALIZACIÓN DE ANDENES Y VIAS METROPOLITANAS Y LA IMPLEMENTACIÓN DE CICLORUTA EN EL MUNICIPIO DE ITAGUI</t>
  </si>
  <si>
    <t>CONSTRUCCION DEL CENTRO DE DESARROLLO CULTURAL AMBIENTAL EL CARIBE DEL MUNICIPIO DE ITAGÜÍ</t>
  </si>
  <si>
    <t>INTERVENTORIA TECNICA, ADMINISTRATIVA, FINANCIERA Y AMBIENTAL PARA LA CONSTRUCCION DEL CENTRO DE DESARROLLO CULTURAL AMBIENTAL EL CARIBE DEL MUNICIPIO DE ITAGÜÍ</t>
  </si>
  <si>
    <t>MANTENIMIENTO PREVENTIVO Y OPERACIÓN DE LOS EFECTOS DE AGUA PARQUE CHIMENEAS</t>
  </si>
  <si>
    <t>ALUMBRADO NAVIDEÑO</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</si>
  <si>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</si>
  <si>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</si>
  <si>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</si>
  <si>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CONSTRUCCION, MEJORAMIENTO Y ADECUACION DEL ESPACIO PUBLICO</t>
  </si>
  <si>
    <t>ADQUISICION DE INMUEBLES Y MEJORAS PARA LA EJECUCION DE PROYECTOS INHERENTES A LA SECRETARIA DE INFRAESTRUCTURA</t>
  </si>
  <si>
    <t>60 Dias</t>
  </si>
  <si>
    <t>Recursos propio</t>
  </si>
  <si>
    <t>N/A</t>
  </si>
  <si>
    <t xml:space="preserve">JAVIER HERNANDEZ HERNANDEZ
javier.hernandez@itagui.gov.co
3737676 ext.1421  - 1246
</t>
  </si>
  <si>
    <t>80111707, 80111622, 80111701, 80111604, 86101810</t>
  </si>
  <si>
    <t>Oscar Muñoz Vasquez     Secretario Juridico  oscar.vasquez@itagui.gov.co</t>
  </si>
  <si>
    <t>81111500                       81112200</t>
  </si>
  <si>
    <t>86141500               86131900</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</si>
  <si>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2018</t>
  </si>
  <si>
    <t>PRESTACION DE SERVICIOS PROFESIONALES PARA REALIZAR ACTIVIDADES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</si>
  <si>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10 MESES, 20 DIAS</t>
  </si>
  <si>
    <t>80101507,
81111507</t>
  </si>
  <si>
    <t xml:space="preserve">CONTRATO DE PRESTACIÓN DE SERVICIOS PROFESIONALES PARA LA ACTUALIZACIÓN, SOPORTE, MANTENIMIENTO DEL SISTEMA DE INFORMACIÓN " DINÁMICA GERENCIAL ALCALDIAS" </t>
  </si>
  <si>
    <t>11 meses y 21 días</t>
  </si>
  <si>
    <t>Recursos propios (01)</t>
  </si>
  <si>
    <t>Jorge Guarín (jorge.guarin@itagui.gov.co. Tel. 2773622</t>
  </si>
  <si>
    <t>441015 
 811124
731519
551015</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</si>
  <si>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</si>
  <si>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Mariana Penagos (mariana.penagos@itagui.gov.co. Ext. 1363)</t>
  </si>
  <si>
    <t>Julio Perez Bermudez (julio.perez@itagui.gov.co. Ext. 1042)</t>
  </si>
  <si>
    <t>ADQUISICIÓN DE UN CERTIFICADO DIGITAL SSL SECURE SITE UN CERTIFICADO DIGITAL SSL SECURE SITE PRO CON EV (SECURE SOCKETS LAYER), UNA FIRMA DIGITAL EN DISPOSITIVO CRIPTOGRAFICO  (USB) Y LA RENOVACIÓN SERVICIO DE SOPORTE Y MANTENIMIENTO ESPECIALIZADO SOBRE EL COMPONENTE DE FIRMA Y ESTAMPA PARA 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</si>
  <si>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</si>
  <si>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Diana Montoya (diana.montoya@itagui.gov.co. Ext. 1532)</t>
  </si>
  <si>
    <t>SUBASTA</t>
  </si>
  <si>
    <t>Adquirir dotación para los botiquines y el puesto de primeros auxilios de la administración municipal de Itagüí vigencia 2018</t>
  </si>
  <si>
    <t>Recarga y mantenimiento de los extintores existentes y adquisición de nuevos extintores y de bases de piso para extintor  para uso de la administración municipal de Itagüí. Vigencia 2018</t>
  </si>
  <si>
    <t>Adquisición de elementos de protección personal y equipos de seguridad para los empleados con funciones misionales en el marco  del plan de seguridad y salud en el trabajo de la administración municipal de Itagüí vigencia 2018</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</si>
  <si>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</si>
  <si>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</si>
  <si>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enero</t>
  </si>
  <si>
    <t>PRESTACION DE SERVICIOS PROFESIONALES PARA APOYAR LOS PROCESOS DE LA AUDITORIA INTERNA EL CONTROL Y EL SEGUIMIENTO A LA GESTION DE LA ADMINISTRACION MUNICIPAL A TRAVES DE LA OFICINA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</si>
  <si>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</si>
  <si>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81161501                  86141703</t>
  </si>
  <si>
    <t>PRESTACION DE SERVICIOS PROFESIONALES DE ASESORIA, ACOMPAÑAMIENTO Y APOYO JURIDICO EN LOS PROCESOS, PROGRAMAS Y PROYECTOS DESARROLLADOS POR LA SECRETARIA DE INFRAESTRUCTURA</t>
  </si>
  <si>
    <t>PRESTACION DE SERVICIOS PROFESIONALES PARA LA ASESORIA Y SEGUIMIENTO DE LA EJECUCION DEL FONSET (FONDOS TERRITORIALES DE SEGURIDAD Y CONVIVENCIA CIUDADANA)</t>
  </si>
  <si>
    <t xml:space="preserve">PRESTACION DE SERVICIOS PROFESIONALES PARA DESARROLLAR ACTIVIDADES SOCIO-OCUPACIONALES Y MANTENIMIENTO DE HABILIDADES PEDAGOGICAS PARA LA POBLACION CON DISCAPACIDAD SEVERA, NO INTEGRABLE AL AULA </t>
  </si>
  <si>
    <t>10 meses, 15 dias</t>
  </si>
  <si>
    <t>PRESTACIÓN DE SERVICIOS PROFESIONALES DE ASESORÍA PARA LA IMPLEMENTACIÓN DEL PLAN ESTRATÉGICO DE LAS TECNOLOGÍAS DE LA INFORMACIÓN “PETI"</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</si>
  <si>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</si>
  <si>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</si>
  <si>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</si>
  <si>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</si>
  <si>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</si>
  <si>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EL DESARROLLO DE LAS LABORES ADMINISTRATIVAS Y OPERATIVAS EN LA OFICINA DE CONTROL INTERNO DE GESTION, EN EL AVANCE DEL NUEVO MODELO INTEGRADO DE PLANEACION Y GESTION DEL MUNICIPIO DE ITAGUI</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</si>
  <si>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</si>
  <si>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1 mes</t>
  </si>
  <si>
    <t>PRESTACION DE SERVICIOS PROFESIONALES PARA REALIZAR LA AUDITORIA DE SEGUIMIENTO AL SISTEMA DE GESTION DE CALIDAD BAJO LAS NORMAS NTCGP:1000:2009 Y LA ISO 9001:2015, EN EL MUNICIPIO DE ITAGUI</t>
  </si>
  <si>
    <t>81111500                 81112200</t>
  </si>
  <si>
    <t>93141501                      93141506</t>
  </si>
  <si>
    <t>93141501                 93141506</t>
  </si>
  <si>
    <t>2 MESES</t>
  </si>
  <si>
    <t xml:space="preserve">10 MESES Y 15 DIAS </t>
  </si>
  <si>
    <t>PRESTACION DE SERVICIOS PROFESIONALES COMO APOYO PARA LA EJECUCION DE ESTRATEGIAS PARA EL SEGUIMIENTO Y EVALUACION DEL SISTEMA DE CONTROL INTERNO DE GESTION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</si>
  <si>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</si>
  <si>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DE APOYO A LA GESTION PARA LA EJECUCION DEL "PROYECTO DANZA PARA TODOS" EN EL MARCO DE LA CONVOCATORIA 2018 PARA COFINANCIACION DE DOCENTES SUSCRITO CON EL INSTITUTO DE CULTURA Y PATRIMONIO DE ANTIOQUIA (ICPA)</t>
  </si>
  <si>
    <t>PRESTACIÓN DE SERVICIO PÚBLICO E INTEGRAL DEL RIESGO CONTRA INCENDIO, ATENCIÓN Y PREVENCIÓN DE EXPLOSIONES, DERRUMBES, INUNDACIONES, DESLIZAMIENTOS Y DEMÁS CALAMIDADES CONEXAS QUE SE PRESENTEN EN EL MUNICIPIO DE ITAGÜÍ</t>
  </si>
  <si>
    <t>PRESTACIÓN DE SERVICIOS DE APOYO A LA GESTIÓN PARA REALIZAR ACTIVIDADES LOGÍSTICAS Y ASISTENCIALES AL MUNICIPIO DE ITAGÜÍ</t>
  </si>
  <si>
    <t>JAVIER HERNANDEZ HERNANDEZ
javier.hernandez@itagui.gov.co
3737676 ext.1421  - 1246</t>
  </si>
  <si>
    <t>4 MESES</t>
  </si>
  <si>
    <t>Recursos Propios Cofinanciados</t>
  </si>
  <si>
    <t>92101500                92111500</t>
  </si>
  <si>
    <t>92101601                       92101602</t>
  </si>
  <si>
    <t>86121504                        83121703</t>
  </si>
  <si>
    <t>86131901                     86131902</t>
  </si>
  <si>
    <t>93141501                93141506</t>
  </si>
  <si>
    <t>subasta</t>
  </si>
  <si>
    <t>43211507                 43212100                  43191508                             56101504                         45111609</t>
  </si>
  <si>
    <t>adquisicion de equipos de computo, software y  lincencia , video beam,  telefonos inalambricos y sillas ergonomicas para la oficina de control interno de gestion</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</si>
  <si>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</si>
  <si>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PARA LA GESTION DE LA SECRETARIA DE SALUD Y PROTECCION SOCIAL DE MANERA ESPECIFICA EN EL APOYO A LOS PROCESOS DE AUDITORIA MEDICA A LA PRESTACION DE SEVICIOS DE SALUD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</si>
  <si>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</si>
  <si>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</si>
  <si>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PARA LAS PRESENTACIONES ARTISTICAS MENSUALES DEL EVENTO AÑORANZAS, EN ENCUENTROS CULTURALES, PARA EXALTAR LA POBLACION ADULTA MAYOR DEL MUNICIPIO DE ITAGUI</t>
  </si>
  <si>
    <t>90131500                 90151802</t>
  </si>
  <si>
    <t xml:space="preserve"> 81111500                               81111600                81112200</t>
  </si>
  <si>
    <t xml:space="preserve">“PRESTACIÓN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
</t>
  </si>
  <si>
    <t>80141607                    80141902</t>
  </si>
  <si>
    <t>93141514 </t>
  </si>
  <si>
    <t>PRESTACIÓN DE SERVICIOS DE APOYO A LA GESTIÓN EN ACTIVIDADES OPERATIVAS Y ADMINISTRATIVAS PROPIAS DEL SISTEMA DE GESTIÓN FISCAL  DE LA SECRETARIA DE HACIENDA</t>
  </si>
  <si>
    <t>Recursos propios</t>
  </si>
  <si>
    <t xml:space="preserve">prestación de servicios profesionales en actividades propias de verificación y  sustanciación a los estados de cuenta de los derechos de señalización y sistematización generados a los vehículos matriculados en la secretaría de movilidad del municipio de itagüí </t>
  </si>
  <si>
    <t>prestación de servicios profesionales en acompañamiento y asesoría para el seguimiento, análisis y evaluación del desempeño de actividades criticas del proceso de adquisiciones de la entidad, dentro del marco de  gestión de la calidad</t>
  </si>
  <si>
    <t>PRESTACIÓN DE SERVICIOS PROFESIONALES DE ASESORÍA Y ACOMPAÑAMIENTO A LOS PROCESOS DE PREPARACIÓN, REVISIÓN, ANÁLISIS Y PRESENTACIÓN DE INFORMACIÓN CONTABLE, TRIBUTARIA Y PRESUPUESTAL DEL MUNICIPIO DE ITAGUI</t>
  </si>
  <si>
    <t>93151600                   84111500</t>
  </si>
  <si>
    <t>PRESTACIÓN DE SERVICIOS PROFESIONALES EN ASESORÍA Y ACOMPAÑAMIENTO A LAS ACTIVIDADES PROPIAS DE SUSTANCIACIÓN, TRÁMITE Y PROYECCIÓN DE ACTUACIONES EN GENERAL, EN LOS PROCESOS SEGUIDOS POR LA SUBSECRETARÍA DE GESTIÓN DE RENTAS Y LA OFICINA DE FISCALIZACIÓN, CONTROL Y COBRO PERSUASIVO DEL MUNICIPIO DE ITAGÜÍ</t>
  </si>
  <si>
    <t>93151500                        93151600</t>
  </si>
  <si>
    <t xml:space="preserve">70122006 
85111700 
72102103  
                            </t>
  </si>
  <si>
    <t>PRESTACIÓN DE SERVICIOS PARA REALIZAR ACCIONES CON EL CONTROL DE LOS FACTORES DE RIESGO ASOCIADOS AL AMBIENTE Y ENFERMEDADES TRANSMITIDAS POR VECTORES EN EL MUNICIPIO DE ITAGÜÍ”</t>
  </si>
  <si>
    <t xml:space="preserve">SELECCIÓN OBJETIVA </t>
  </si>
  <si>
    <t>77101601- 77101602</t>
  </si>
  <si>
    <t>ELABORACIÓN DEL INVENTARIO ARBÓREO</t>
  </si>
  <si>
    <t>AGOSTO 2018</t>
  </si>
  <si>
    <t>4 MESES Y MEDIO</t>
  </si>
  <si>
    <t>FORMULACIÓN DEL PLAN AMBIENTAL MUNICIPAL</t>
  </si>
  <si>
    <t>SEPTIEMBRE 2018</t>
  </si>
  <si>
    <t>721527 721415 721529</t>
  </si>
  <si>
    <t>CONSTRUCCIÓN DE ESTRUCTURAS HIDRAÚLICAS, OBRAS DE INFRAESTRUCTURA VIAL Y COMPLEMENTARIA EN LA QUEBRADA LA TABLAZA A LO LARGO DE LA CALLE 48 ENTRE CARRERAS 56 Y 58 EN EL MUNICIPIO DE ITAGUI.</t>
  </si>
  <si>
    <t>SI</t>
  </si>
  <si>
    <t>CERTIFICADA</t>
  </si>
  <si>
    <t>INTERVENTORÍA TÉCNICA, ADMINISTRATIVA ,FINANCIERA AMBIENTAL Y  LEGAL AL  CONTRATO DE CONSTRUCCIÓN DE ESTRUCTURAS HIDRAÚLICAS, OBRAS DE INFRAESTRUCTURA VIAL Y COMPLEMENTARIA EN LA QUEBRADA LA TABLAZA A LO LARGO DE LA CALLE 48 ENTRE CARRERAS 56 Y 58 EN EL MUNICIPIO DE ITAGUI.</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</si>
  <si>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</si>
  <si>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COMO INGENIERO AMBIENTAL O AFINES EN LOS PROCESOS, PROGRAMAS Y PROYECTOS DESARROLLADOS POR LA SECRETARÍA DE INFRAESTRUCTURA</t>
  </si>
  <si>
    <t>PRESTACIÓN DE SERVICIOS PROFESIONALES PARA  LA SUPERVISIÓN, ASESORÍA Y ACOMPAÑAMIENTO, COMO INGENIERO ELECTRICO O AFINES EN LOS PROCESOS, PROGRAMAS Y PROYECTOS DESARROLLADOS POR LA SECRETARÍA DE INFRAESTRUCTURA</t>
  </si>
  <si>
    <t>PRESTACIÓN DE SERVICIOS PROFESIONALES PARA LA REVISIÓN, ACTUALIZACIÓN Y COMPLEMENTACIÓN A LOS DISEÑOS PARA LA REPOSICIÓN DE LA INFRAESTRUCTURA FÍSICA DEL CENTRO DE SALUD CAB SANTA MARÍA DE LA E:S:E HOSPITAL DEL SUR GABRIEL JARAMILLO PIEDRAHITA DEL MUNICIPIO DE ITAGÜÌ</t>
  </si>
  <si>
    <t>1,5 MESES</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</si>
  <si>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</si>
  <si>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CONSTRUCCION Y RENOVACIÓN DEL POLIDEPORTIVO OSCAR LÓPEZ DEL MUNICIPIO DE ITAGÜÍ</t>
  </si>
  <si>
    <t>COFIANCIADOS</t>
  </si>
  <si>
    <t>NO CERTIFICADA</t>
  </si>
  <si>
    <t>INTERVENTORÍA TÉCNICA, ADMINISTRATIVA ,FINANCIERA AMBIENTAL Y  LEGAL AL  CONTRATO DE CONSTRUCCION Y RENOVACIÓN DEL POLIDEPORTIVO OSCAR LÓPEZ DEL MUNICIPIO DE ITAGÜÍ</t>
  </si>
  <si>
    <t>CONSTRUCCION DE OBRAS DE PROTECCION Y ESTABILIZACION EN TALUDES  PARA EL MEJORAMIENTO DE LA TRANSITABILIDAD PEATONAL EN DIFERENTES PUNTOS DEL MUNICIPIO DE ITAGÜÍ</t>
  </si>
  <si>
    <t>INTERVENTORÍA TÉCNICA, ADMINISTRATIVA ,FINANCIERA AMBIENTAL Y  LEGAL AL  CONTRATO DE CONSTRUCCION DE OBRAS DE PROTECCION Y ESTABILIZACION EN TALUDES  PARA EL MEJORAMIENTO DE LA TRANSITABILIDAD PEATONAL EN DIFERENTES PUNTOS DEL MUNICIPIO DE ITAGÜÍ</t>
  </si>
  <si>
    <t>“APOYAR EL PROGRAMA “JUEVES DEL ARTE Y LA CULTURA” COMO ESPACIOS ALTERNATIVOS PARA LA RECREACIÓN Y LA FORMACIÓN DE PÚBLICOS, A REALIZARSE EN EL MUNICIPIO DE ITAGÜÍ”</t>
  </si>
  <si>
    <t>CUARTO TRIMESTRE</t>
  </si>
  <si>
    <t>CINCO (5) MESES</t>
  </si>
  <si>
    <t xml:space="preserve"> S.G.P</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</si>
  <si>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</si>
  <si>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</si>
  <si>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</si>
  <si>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</si>
  <si>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r>
      <t>“</t>
    </r>
    <r>
      <rPr>
        <sz val="7.5"/>
        <color indexed="8"/>
        <rFont val="Arial"/>
        <family val="2"/>
      </rPr>
      <t>PRESTAR EL SERVICIO DE APOYO A LA GESTIÓN PARA REALIZAR ACTIVIDADES QUE CONTRIBUYAN A LA SELECCIÓN E IMPLEMENTACIÓN DE LA LETRA (POESÍA) DEL NUEVO HIMNO DE ITAGÜÍ”</t>
    </r>
  </si>
  <si>
    <t xml:space="preserve">42191800, 42192100, 42201700, 42181800, 411111500, 41112500.                </t>
  </si>
  <si>
    <t>Suministro de dotación de insumos para sala ERA (Enfermedad Respiratoria Aguda) y sala de partos de la ESE Hospital del Sur del municipio de Itagüí – Antioquia, como estrategia para fortalecer la atención en salud de mujeres gestantes, niños y niñas de la primera infancia</t>
  </si>
  <si>
    <t>Treinta (30) días</t>
  </si>
  <si>
    <t>Selección objetiva</t>
  </si>
  <si>
    <t>Propios</t>
  </si>
  <si>
    <t>Claudia Patricia Velásquez Múnera claudia.velasquez@itagui.gov.co         
teléfono 373 7676 ext 1250</t>
  </si>
  <si>
    <t>"ADQUISICION E INSTALACION DE MOBILIARIO, ENSERES, EQUIPOS DE COMPUTO, ELECTRONICOS, MAQUINARIA Y ACCESORIOS DE OFICINA PARA EL MUNICIPIO DE ITAGUI Y PARA LA POLICIA METROPOLITANA DEL VALLE DE ABURRA EN VIRTUD DEL CONVENIO INTERADMINISTRATIVO SGM-293-2017"</t>
  </si>
  <si>
    <t>TRES MESES</t>
  </si>
  <si>
    <t>COMPRAVENTA</t>
  </si>
  <si>
    <t>56101510, 56101703, 56111507, 561121102, 56112104</t>
  </si>
  <si>
    <t>801217, 931515</t>
  </si>
  <si>
    <r>
      <t xml:space="preserve">“PRESTACIÓN DE SERVICIOS PROFESIONALES PARA EL ACOMPAÑAMIENTO, APOYO Y ASESORÍA JURÍDICA EN ACTIVIDADES ESPECÍFICAS </t>
    </r>
    <r>
      <rPr>
        <sz val="11"/>
        <color indexed="8"/>
        <rFont val="Arial"/>
        <family val="2"/>
      </rPr>
      <t>DE LA OFICINA DE ADQUISICIONES DEL MUNICIPIO DE ITAGÜÍ, PARA EL FORTALECIMIENTO DE LA LEGALIDAD Y OPORTUNIDAD DE LA GESTIÓN ADMINISTRATIVA”</t>
    </r>
  </si>
  <si>
    <t>03 de julio de 2018</t>
  </si>
  <si>
    <t xml:space="preserve">Cinco (5) meses y veinte (20) días contados a partir de la firma del acto de inicio del contrato y en todo caso sin sobrepasar el 31 de diciembre de 2018. </t>
  </si>
  <si>
    <t>CONTRATACIÓN DIRECTA POR LA CAUSAL PRESTACIÓN DE SERVICIOS PROFESIONALES</t>
  </si>
  <si>
    <t>TREINTA Y UN MILLONES CIENTO SESENTA Y SEIS MIL SEISCIENTOS SESENTA Y SEIS PESOS M/L ($31.166.666).</t>
  </si>
  <si>
    <t>PRESTACIÓN DE SERVICIOS PROFESIONALES DE UN INGENIERO MAGISTER EN INGENIERÍA CIVIL COMO APOYO LA DIRECCIÓN ADMINISTRATIVA AUTORIDAD, ESPECIAL DE POLICÍA INTEGRIDAD URBANÍSTICA Y LA SUBSECRETARIA DE GESTIÓN DE RIESGO, DESASTRES Y EMERGENCIAS</t>
  </si>
  <si>
    <t>CINCO MESES</t>
  </si>
  <si>
    <t>$40,000,000</t>
  </si>
  <si>
    <t>$40,000,001</t>
  </si>
  <si>
    <t xml:space="preserve">PRESTACIÓN DE SERVICIOS DE APOYO A LA GESTIÓN EN LAS ACTIVIDADES PROPIAS DEL APOYO LOGÍSTICO NECESARIO DE LOS ORGANISMOS DE SEGURIDAD Y CUERPOS DE SOCORRO QUE ATIENDEN LA VIGILANCIA DEL DESALOJO DEL EDIFICIO BABILONIA. </t>
  </si>
  <si>
    <t>CUATRO MESES</t>
  </si>
  <si>
    <t xml:space="preserve">DIRECTA </t>
  </si>
  <si>
    <t>$50,000,000</t>
  </si>
  <si>
    <t>$50,000,001</t>
  </si>
  <si>
    <t>tercer trimestre</t>
  </si>
  <si>
    <t>70141700- 70141705- 70141708</t>
  </si>
  <si>
    <t>PRESTACIÓN DE SERVICIOS DE APOYO A LA GESTIÓN DE TECNÓLOGO EN PRODUCCIÒN AGRÌCOLA PARA APOYAR LA ASISTENCIA TÉCNICA Y LA EXTENSIÓN AGROPECUARIA EN EL MUNICIPIO DE ITAGÜÍ</t>
  </si>
  <si>
    <t>OCTUBRE 2018</t>
  </si>
  <si>
    <t>27 DÍAS Y 1 MES</t>
  </si>
  <si>
    <t>COFINANCIADOS (GOBERNACIÓN DE ANTIOQUIA)</t>
  </si>
  <si>
    <t>NO APLICA</t>
  </si>
  <si>
    <t>PRESTACIÓN DE SERVICIOS DE APOYO A LA GESTION COMO TECNÓLOGO EN ZOOTECNIA PARA APOYAR LA ASISTENCIA TÉCNICA Y LA EXTENSIÓN AGROPECUARIA EN EL MUNICIPIO DE ITAGUI.</t>
  </si>
  <si>
    <t>FORTALECIMIENTO DE LOS PROCESOS DE EDUCACIÓN AMBIENTAL EN CAMBIO CLIMÁTICO Y GESTIÓN DEL RIESGO</t>
  </si>
  <si>
    <t xml:space="preserve">DOS MESES Y MEDIO </t>
  </si>
  <si>
    <t>RECURSOS PROPIOS
COFINANCIADOS (CORANTIOQUIA)</t>
  </si>
  <si>
    <t>REALIZAR LOS JUEGOS DEPORTIVOS COMPETITIVOS COMUNALES EN CUMPLIMIENTO DEL PROGAMA: 1.4.5 “DESARROLLO Y PRACTICA DEL DEPORTE FORMATIVO, COMPETITIVO Y SOCIAL COMUNITARIO”, DEL PLAN DE DESARROLLO DEL MUNICIPIO DE ITAGUI</t>
  </si>
  <si>
    <t>OCTUBRE-DICIEMBRE</t>
  </si>
  <si>
    <t xml:space="preserve">Directa </t>
  </si>
  <si>
    <t xml:space="preserve">Jorge Alberto Garces Vasquez
Secretaria de Deportes y Recreación
jorge.garces@itagui.gov.co                             Telefono: 374 81 86
</t>
  </si>
  <si>
    <t>PRESTACION DE SERVICIOS DE APOYO A LA GESTION PARA POSIBILITAR LAS PRESENTACIONES ARTISTICAS DE LA SECRETARIA DE PARTICIPACION E INCLUSION SOCIAL DURANTE EL AÑO 2018</t>
  </si>
  <si>
    <t>Lucas Espinosa Toro                                     Subsecretario de Juventud  lucas.espinosa@itagui.gov.co</t>
  </si>
  <si>
    <t xml:space="preserve">Prestación de servicios profesionales de asesoría y acompañamiento para el ajuste del Frontend del portal transaccional del municipio de Itagüí
</t>
  </si>
  <si>
    <t>Octubre</t>
  </si>
  <si>
    <t>2,5 meses</t>
  </si>
  <si>
    <t xml:space="preserve">Jorge Eliecer Echeverri Jaramillo                                 Secretario de Hacienda </t>
  </si>
  <si>
    <t>86121501,  93141501, 93141506</t>
  </si>
  <si>
    <t xml:space="preserve">PRESTACIÓN DE SERVICIOS DE APOYO A LA GESTIÓN EN ACTIVIDADES LOGISTICAS PARA LA ATENCIÓN INTEGRAL A LAS  NIÑAS Y NIÑOS EN PRIMERA INFANCIA Y MUJERES GESTANTES EN LA MODALIDAD MEDIO FAMILIAR CONFORME A LOS OBJETIVOS, NORMAS Y MANUAL OPERATIVO ESTABLECIDOS POR EL INSTITUTO COLOMBIANO DE BIENESTAR FAMILIAR. </t>
  </si>
  <si>
    <t>Septiembre de 2018</t>
  </si>
  <si>
    <t>2,5meses</t>
  </si>
  <si>
    <t>contratación directa</t>
  </si>
  <si>
    <t>propios- cofinanciado</t>
  </si>
  <si>
    <t>PRESTACIÓN DE SERVICIOS PROFESIONALES DE UN PSICOLOGO, EN APOYO A LA SUPERVISIÓN DE LAS ACTIVIDADES PARA LA ATENCIÓN A LA PRIMERA INFANCIA, PROPIAS DEL CONVENIO INTERADMINISTRATIVO N° 0385 CELEBRADO ENTRE EL MUNICIPIO DE ITAGÜÍ Y EL ICBF”.</t>
  </si>
  <si>
    <t>3 Meses</t>
  </si>
  <si>
    <t>contratacion directa- contrato de prestacion de servicios</t>
  </si>
  <si>
    <t>propios</t>
  </si>
  <si>
    <t>PRESTACIÓN DE SERVICIOS DE APOYO A LA GESTIÓN EN ACTIVIDADES LOGISTICAS PARA LAS FAMILIAS, INCLUIDOS NIÑOS Y NIÑAS DE NUESTRO MUNICIPIO EN EL MARCO DE LAS FIESTAS DE LA INDUSTRIA Y EL COMERCIO EN 2018</t>
  </si>
  <si>
    <t>1/08/2018</t>
  </si>
  <si>
    <t>$190,000,000</t>
  </si>
  <si>
    <t>PRESTACIÓN DE SERVICIOS DE APOYO A LA GESTIÓN PARA EL MEJORAMIENTO DE LA CALIDAD DE VIDA Y LA INCLUSIÓN DE LAS PERSONAS CON DISCAPACIDAD DE CONFORMIDAD A LA POLÍTICA PUBLICA  DE DISCAPACIDAD E INCLUSIÓN SOCIAL "ITAGÜÍ, UN MUNICIPIO INCLUSIVO, UN MUNICIPIO PARA TODOS" 2015-2024</t>
  </si>
  <si>
    <t>1/09/2018</t>
  </si>
  <si>
    <t>$100,000,000</t>
  </si>
  <si>
    <t xml:space="preserve">11 dias </t>
  </si>
  <si>
    <t xml:space="preserve">Prestación de servicios profesionales la ejecución del plan de intervención de factores de riesgo psicosocial de los empleados de la administración municipal.  </t>
  </si>
  <si>
    <t>SEGUNDO SEMESTRE</t>
  </si>
  <si>
    <t>1,5 Meses</t>
  </si>
  <si>
    <t>$300,000,000</t>
  </si>
  <si>
    <t>Prestación de servicios para la ejecución de trabajo artístico que sólo puede encomendarse a determinada persona natural, consistente en escultura que será ubicada en la jurisdicción del Municipio de Itaguí</t>
  </si>
  <si>
    <t>Cuarto Trimestre</t>
  </si>
  <si>
    <t>Dos (2) meses</t>
  </si>
  <si>
    <t>Carlos Mario Posada Arango, Telefonos 3737675 carlos.posada@itagui.gov.co</t>
  </si>
  <si>
    <t>CONTRATO DE PRESTACION DE SERVICIOS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</si>
  <si>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PRESTACIÓN DE SERVICIOS DE APOYO A LA GESTIÓN PARA  LA LOGISTICA REQUERIDA PARA LOS EVENTOS DEL FESTIVAL DE LA ALEGRÍA DE LOS NIÑOS Y NIÑAS DE LOS CENTROS DE DESARROLO INFANTIL, Y EVENTOS ARTISITICO – CULTURALES PARA LA POBLACIÓN QUE ATIENDE LA SECRETARIA DE PARTICIPACIÓN E INCLUSION SOCIAL DEL MUNICIPIO DE ITAGUI</t>
  </si>
  <si>
    <t>Contratacion directa</t>
  </si>
  <si>
    <t xml:space="preserve"> PRESTACIÓN DE SERVICIOS PROFESIONALES EN ACTIVIDADES ADMINISTRATIVAS DE UN COMUNICADOR CORPORATIVO PARA HACER GESTIONES CON ENTES A NIVEL NACIONAL CON MIRAS AL CUMPLIMIENTO DEL PLAN DE DESARROLLO “ITAGÜÍ AVANZA CON EQUIDAD PARA TODOS 2016-2019</t>
  </si>
  <si>
    <t>ADQUISICIÓN DE UNIFORMES, PARA LOS ADULTOS MAYORES DE GRUPOS CENTRALIZADOS Y DESCENTRALIZADOS DEL MUNICIPIO DE ITAGÜÍ.</t>
  </si>
  <si>
    <t>noviembre</t>
  </si>
  <si>
    <t>20 dias</t>
  </si>
  <si>
    <t>Recursos Propios - estampilla</t>
  </si>
  <si>
    <t>Compra de Bicicletas Estáticas para la zona cardiovascular del Gimnasio De la secretaria de deportes y recreación -Coliseo Ditaires-  para el fortalecimiento del programa de actividad física del municipio de  Itagüí</t>
  </si>
  <si>
    <t>Noviembre</t>
  </si>
  <si>
    <t>15 dias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</si>
</sst>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 #,##0.00_);_(&quot;$&quot;\ * \(#,##0.00\);_(&quot;$&quot;\ * &quot;-&quot;??_);_(@_)"/>
    <numFmt numFmtId="166" formatCode="_(&quot;$&quot;\ * #,##0_);_(&quot;$&quot;\ * \(#,##0\);_(&quot;$&quot;\ * &quot;-&quot;??_);_(@_)"/>
    <numFmt numFmtId="167" formatCode="_-[$$-240A]\ * #,##0_-;\-[$$-240A]\ * #,##0_-;_-[$$-240A]\ * &quot;-&quot;_-;_-@_-"/>
    <numFmt numFmtId="168" formatCode="[$$-240A]#,##0"/>
    <numFmt numFmtId="169" formatCode="&quot;$&quot;\ #,##0_);\(&quot;$&quot;\ #,##0\)"/>
    <numFmt numFmtId="170" formatCode="[$$-240A]\ #,##0"/>
    <numFmt numFmtId="171" formatCode="_(&quot;$&quot;\ * #,##0_);_(&quot;$&quot;\ * \(#,##0\);_(&quot;$&quot;\ * &quot;-&quot;_);_(@_)"/>
    <numFmt numFmtId="172" formatCode="_(* #,##0_);_(* \(#,##0\);_(* &quot;-&quot;??_);_(@_)"/>
    <numFmt numFmtId="173" formatCode="d/mm/yyyy;@"/>
    <numFmt numFmtId="174" formatCode="_-[$$-240A]* #,##0_-;\-[$$-240A]* #,##0_-;_-[$$-24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quot;$&quot;#,##0;[Red]\-&quot;$&quot;#,##0"/>
  </numFmts>
  <fonts count="46">
    <font>
      <sz val="11"/>
      <color theme="1"/>
      <name val="Calibri"/>
      <family val="2"/>
    </font>
    <font>
      <sz val="11"/>
      <color indexed="8"/>
      <name val="Calibri"/>
      <family val="2"/>
    </font>
    <font>
      <b/>
      <sz val="11"/>
      <color indexed="8"/>
      <name val="Calibri"/>
      <family val="2"/>
    </font>
    <font>
      <b/>
      <sz val="11"/>
      <name val="Calibri"/>
      <family val="2"/>
    </font>
    <font>
      <i/>
      <sz val="12"/>
      <color indexed="8"/>
      <name val="Arial"/>
      <family val="2"/>
    </font>
    <font>
      <sz val="12"/>
      <color indexed="8"/>
      <name val="Arial"/>
      <family val="2"/>
    </font>
    <font>
      <sz val="11"/>
      <color indexed="9"/>
      <name val="Calibri"/>
      <family val="2"/>
    </font>
    <font>
      <sz val="7.5"/>
      <color indexed="8"/>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11"/>
      <name val="Calibri"/>
      <family val="2"/>
    </font>
    <font>
      <sz val="10"/>
      <color indexed="8"/>
      <name val="Arial"/>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6" fillId="30" borderId="0" applyNumberFormat="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2" borderId="0" applyNumberFormat="0" applyBorder="0" applyAlignment="0" applyProtection="0"/>
    <xf numFmtId="0" fontId="1" fillId="0" borderId="0">
      <alignment/>
      <protection/>
    </xf>
    <xf numFmtId="0" fontId="1" fillId="0" borderId="0">
      <alignment/>
      <protection/>
    </xf>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0">
    <xf numFmtId="0" fontId="0" fillId="0" borderId="0" xfId="0" applyFont="1" applyAlignment="1">
      <alignment/>
    </xf>
    <xf numFmtId="0" fontId="43" fillId="0" borderId="0" xfId="0" applyFont="1" applyAlignment="1">
      <alignment/>
    </xf>
    <xf numFmtId="0" fontId="43" fillId="0" borderId="0" xfId="0" applyFont="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13" xfId="0" applyFont="1" applyBorder="1" applyAlignment="1" quotePrefix="1">
      <alignment wrapText="1"/>
    </xf>
    <xf numFmtId="0" fontId="35" fillId="0" borderId="13" xfId="47" applyFont="1" applyBorder="1" applyAlignment="1" quotePrefix="1">
      <alignment wrapText="1"/>
    </xf>
    <xf numFmtId="0" fontId="0" fillId="0" borderId="13" xfId="0" applyFont="1" applyBorder="1" applyAlignment="1">
      <alignment vertical="center" wrapText="1"/>
    </xf>
    <xf numFmtId="0" fontId="0" fillId="0" borderId="0" xfId="0" applyFont="1" applyFill="1" applyAlignment="1">
      <alignment wrapText="1"/>
    </xf>
    <xf numFmtId="0" fontId="35" fillId="0" borderId="13" xfId="47" applyFont="1" applyBorder="1" applyAlignment="1">
      <alignment horizontal="center" wrapText="1"/>
    </xf>
    <xf numFmtId="166" fontId="0" fillId="0" borderId="13" xfId="0" applyNumberFormat="1" applyFont="1" applyBorder="1" applyAlignment="1">
      <alignment wrapText="1"/>
    </xf>
    <xf numFmtId="166" fontId="0" fillId="0" borderId="13" xfId="0" applyNumberFormat="1" applyFont="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0" fillId="0" borderId="0" xfId="0" applyFont="1" applyAlignment="1">
      <alignment/>
    </xf>
    <xf numFmtId="0" fontId="27" fillId="23" borderId="10" xfId="39" applyFont="1" applyBorder="1" applyAlignment="1">
      <alignment wrapText="1"/>
    </xf>
    <xf numFmtId="0" fontId="27" fillId="23" borderId="16" xfId="39" applyFont="1" applyBorder="1" applyAlignment="1">
      <alignment horizontal="left" wrapText="1"/>
    </xf>
    <xf numFmtId="0" fontId="27" fillId="23" borderId="11" xfId="39"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5" xfId="0" applyFont="1" applyBorder="1" applyAlignment="1">
      <alignment wrapText="1"/>
    </xf>
    <xf numFmtId="0" fontId="27" fillId="23" borderId="10" xfId="39" applyFont="1" applyBorder="1" applyAlignment="1">
      <alignment horizontal="left" wrapText="1"/>
    </xf>
    <xf numFmtId="0" fontId="27" fillId="23" borderId="16" xfId="39" applyFont="1" applyBorder="1" applyAlignment="1">
      <alignment wrapText="1"/>
    </xf>
    <xf numFmtId="0" fontId="27" fillId="23" borderId="16" xfId="39" applyFont="1" applyBorder="1" applyAlignment="1">
      <alignment horizontal="center" vertical="center" wrapText="1"/>
    </xf>
    <xf numFmtId="0" fontId="27" fillId="23" borderId="11" xfId="39"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wrapText="1"/>
    </xf>
    <xf numFmtId="0" fontId="0" fillId="0" borderId="13" xfId="0" applyFont="1" applyBorder="1" applyAlignment="1">
      <alignment horizontal="center" vertical="center" wrapText="1"/>
    </xf>
    <xf numFmtId="0" fontId="24" fillId="0" borderId="17" xfId="0" applyFont="1" applyFill="1" applyBorder="1" applyAlignment="1">
      <alignment horizontal="left" vertical="center" wrapText="1"/>
    </xf>
    <xf numFmtId="0" fontId="24" fillId="0" borderId="17" xfId="0" applyFont="1" applyFill="1" applyBorder="1" applyAlignment="1">
      <alignment vertical="center" wrapText="1"/>
    </xf>
    <xf numFmtId="0" fontId="0" fillId="34" borderId="13" xfId="0" applyFont="1" applyFill="1" applyBorder="1" applyAlignment="1">
      <alignment horizontal="center" vertical="center" wrapText="1"/>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7" xfId="0" applyFont="1" applyBorder="1" applyAlignment="1">
      <alignment vertical="center" wrapText="1"/>
    </xf>
    <xf numFmtId="168" fontId="0" fillId="0" borderId="17" xfId="0" applyNumberFormat="1" applyFont="1" applyBorder="1" applyAlignment="1">
      <alignment horizontal="center" vertical="center" wrapText="1"/>
    </xf>
    <xf numFmtId="0" fontId="0" fillId="0" borderId="0" xfId="0" applyFont="1" applyBorder="1" applyAlignment="1">
      <alignment wrapText="1"/>
    </xf>
    <xf numFmtId="167" fontId="0" fillId="0" borderId="0" xfId="0" applyNumberFormat="1" applyFont="1" applyFill="1" applyBorder="1" applyAlignment="1">
      <alignment horizontal="right" vertical="center"/>
    </xf>
    <xf numFmtId="0" fontId="0" fillId="0" borderId="17" xfId="0" applyFont="1" applyFill="1" applyBorder="1" applyAlignment="1">
      <alignment horizontal="justify" vertical="justify" wrapText="1"/>
    </xf>
    <xf numFmtId="49" fontId="0" fillId="0" borderId="17" xfId="0" applyNumberFormat="1" applyFont="1" applyBorder="1" applyAlignment="1">
      <alignment horizontal="center" vertical="center" wrapText="1"/>
    </xf>
    <xf numFmtId="0" fontId="0" fillId="0" borderId="12" xfId="0" applyFont="1" applyBorder="1" applyAlignment="1">
      <alignment horizontal="left" vertical="center" wrapText="1"/>
    </xf>
    <xf numFmtId="14" fontId="0" fillId="0" borderId="17" xfId="0" applyNumberFormat="1" applyFont="1" applyBorder="1" applyAlignment="1">
      <alignment horizontal="center" vertical="center" wrapText="1"/>
    </xf>
    <xf numFmtId="0" fontId="0" fillId="34" borderId="0" xfId="0" applyFont="1" applyFill="1" applyAlignment="1">
      <alignment wrapText="1"/>
    </xf>
    <xf numFmtId="0" fontId="0" fillId="34" borderId="17" xfId="0" applyFont="1" applyFill="1" applyBorder="1" applyAlignment="1">
      <alignment horizontal="left" vertical="center" wrapText="1"/>
    </xf>
    <xf numFmtId="49" fontId="0" fillId="34" borderId="17" xfId="0" applyNumberFormat="1" applyFont="1" applyFill="1" applyBorder="1" applyAlignment="1">
      <alignment horizontal="center" vertical="center" wrapText="1"/>
    </xf>
    <xf numFmtId="0" fontId="24" fillId="34" borderId="17" xfId="0" applyFont="1" applyFill="1" applyBorder="1" applyAlignment="1">
      <alignment horizontal="center" vertical="center"/>
    </xf>
    <xf numFmtId="167" fontId="24" fillId="34" borderId="17" xfId="0" applyNumberFormat="1" applyFont="1" applyFill="1" applyBorder="1" applyAlignment="1">
      <alignment horizontal="right" vertical="center"/>
    </xf>
    <xf numFmtId="167" fontId="0" fillId="34" borderId="17" xfId="0" applyNumberFormat="1" applyFont="1" applyFill="1" applyBorder="1" applyAlignment="1">
      <alignment horizontal="right" vertical="center"/>
    </xf>
    <xf numFmtId="167" fontId="0" fillId="0" borderId="18" xfId="0" applyNumberFormat="1" applyFont="1" applyBorder="1" applyAlignment="1">
      <alignment wrapText="1"/>
    </xf>
    <xf numFmtId="17" fontId="0" fillId="0" borderId="17" xfId="0" applyNumberFormat="1" applyFont="1" applyBorder="1" applyAlignment="1">
      <alignment horizontal="center" vertical="center" wrapText="1"/>
    </xf>
    <xf numFmtId="0" fontId="44" fillId="0" borderId="17" xfId="0" applyFont="1" applyBorder="1" applyAlignment="1">
      <alignment horizontal="justify" vertical="center"/>
    </xf>
    <xf numFmtId="0" fontId="0" fillId="0" borderId="12"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24" fillId="0" borderId="17" xfId="0" applyFont="1" applyFill="1" applyBorder="1" applyAlignment="1">
      <alignment horizontal="center" vertical="center"/>
    </xf>
    <xf numFmtId="0" fontId="0" fillId="0" borderId="17" xfId="0" applyFont="1" applyBorder="1" applyAlignment="1">
      <alignment horizontal="center" vertical="center" wrapText="1"/>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0" fillId="34" borderId="13" xfId="0" applyFont="1" applyFill="1" applyBorder="1" applyAlignment="1">
      <alignment horizontal="center" vertical="center" wrapText="1"/>
    </xf>
    <xf numFmtId="168" fontId="0" fillId="0" borderId="17" xfId="0" applyNumberFormat="1" applyBorder="1" applyAlignment="1">
      <alignment horizontal="center" vertical="center"/>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44" fillId="34" borderId="17" xfId="0" applyFont="1" applyFill="1" applyBorder="1" applyAlignment="1">
      <alignment horizontal="center" vertical="center" wrapText="1"/>
    </xf>
    <xf numFmtId="169" fontId="0" fillId="0" borderId="17" xfId="57" applyNumberFormat="1" applyFont="1" applyBorder="1" applyAlignment="1">
      <alignment horizontal="center" vertical="center" wrapText="1"/>
    </xf>
    <xf numFmtId="0" fontId="0" fillId="0" borderId="17" xfId="0" applyBorder="1" applyAlignment="1">
      <alignment vertical="center" wrapText="1"/>
    </xf>
    <xf numFmtId="0" fontId="44" fillId="34" borderId="17" xfId="0" applyNumberFormat="1"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169" fontId="24" fillId="0" borderId="17" xfId="57" applyNumberFormat="1" applyFont="1" applyFill="1" applyBorder="1" applyAlignment="1">
      <alignment horizontal="center" vertical="center" wrapText="1"/>
    </xf>
    <xf numFmtId="0" fontId="0" fillId="0" borderId="17" xfId="0" applyFill="1" applyBorder="1" applyAlignment="1">
      <alignment vertical="center" wrapText="1"/>
    </xf>
    <xf numFmtId="0" fontId="44" fillId="34"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24" fillId="0" borderId="17" xfId="0" applyFont="1" applyFill="1" applyBorder="1" applyAlignment="1">
      <alignment horizontal="center" vertical="center"/>
    </xf>
    <xf numFmtId="167" fontId="24" fillId="0" borderId="17" xfId="0" applyNumberFormat="1" applyFont="1" applyFill="1" applyBorder="1" applyAlignment="1">
      <alignment horizontal="right" vertical="center"/>
    </xf>
    <xf numFmtId="167" fontId="0"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wrapText="1"/>
    </xf>
    <xf numFmtId="167" fontId="24" fillId="0" borderId="17" xfId="0" applyNumberFormat="1" applyFont="1" applyFill="1" applyBorder="1" applyAlignment="1">
      <alignment horizontal="right" vertical="center" wrapText="1"/>
    </xf>
    <xf numFmtId="167" fontId="0" fillId="0" borderId="17" xfId="0" applyNumberFormat="1" applyFont="1" applyFill="1" applyBorder="1" applyAlignment="1">
      <alignment horizontal="right" vertical="center" wrapText="1"/>
    </xf>
    <xf numFmtId="0" fontId="0" fillId="0" borderId="17" xfId="0" applyFont="1" applyFill="1" applyBorder="1" applyAlignment="1">
      <alignment horizontal="justify" vertical="center" wrapText="1"/>
    </xf>
    <xf numFmtId="0" fontId="0" fillId="34"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7" xfId="0" applyFont="1" applyFill="1" applyBorder="1" applyAlignment="1">
      <alignment horizontal="justify" vertical="center"/>
    </xf>
    <xf numFmtId="17" fontId="44" fillId="0" borderId="17" xfId="0" applyNumberFormat="1" applyFont="1" applyBorder="1" applyAlignment="1">
      <alignment horizontal="center" vertical="center" wrapText="1"/>
    </xf>
    <xf numFmtId="12" fontId="44" fillId="0" borderId="17" xfId="0" applyNumberFormat="1" applyFont="1" applyBorder="1" applyAlignment="1">
      <alignment horizontal="center" vertical="center" wrapText="1"/>
    </xf>
    <xf numFmtId="0" fontId="44" fillId="0" borderId="17" xfId="0" applyFont="1" applyBorder="1" applyAlignment="1">
      <alignment horizontal="center" vertical="center" wrapText="1"/>
    </xf>
    <xf numFmtId="0" fontId="44" fillId="0" borderId="17" xfId="0" applyFont="1" applyBorder="1" applyAlignment="1">
      <alignment vertical="center" wrapText="1"/>
    </xf>
    <xf numFmtId="3" fontId="44" fillId="0" borderId="17" xfId="0" applyNumberFormat="1" applyFont="1" applyFill="1" applyBorder="1" applyAlignment="1">
      <alignment horizontal="right" vertical="center"/>
    </xf>
    <xf numFmtId="0" fontId="44" fillId="0" borderId="13" xfId="0" applyFont="1" applyBorder="1" applyAlignment="1">
      <alignment horizontal="center" vertical="center" wrapText="1"/>
    </xf>
    <xf numFmtId="0" fontId="24" fillId="34"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166" fontId="0" fillId="0" borderId="19" xfId="57" applyNumberFormat="1" applyFont="1" applyBorder="1" applyAlignment="1">
      <alignment vertical="center" wrapText="1"/>
    </xf>
    <xf numFmtId="0" fontId="0" fillId="0" borderId="19" xfId="0" applyFill="1" applyBorder="1" applyAlignment="1">
      <alignment horizontal="center" vertical="center" wrapText="1"/>
    </xf>
    <xf numFmtId="49" fontId="0" fillId="0" borderId="19" xfId="0" applyNumberFormat="1" applyFont="1" applyBorder="1" applyAlignment="1">
      <alignment horizontal="center" vertical="center" wrapText="1"/>
    </xf>
    <xf numFmtId="0" fontId="24" fillId="0" borderId="19" xfId="0" applyFont="1" applyFill="1" applyBorder="1" applyAlignment="1">
      <alignment horizontal="center" vertical="center"/>
    </xf>
    <xf numFmtId="167" fontId="24" fillId="0" borderId="19" xfId="0" applyNumberFormat="1" applyFont="1" applyFill="1" applyBorder="1" applyAlignment="1">
      <alignment horizontal="right" vertical="center"/>
    </xf>
    <xf numFmtId="167" fontId="0" fillId="0" borderId="19" xfId="0" applyNumberFormat="1" applyFont="1" applyFill="1" applyBorder="1" applyAlignment="1">
      <alignment horizontal="right" vertical="center"/>
    </xf>
    <xf numFmtId="0" fontId="45" fillId="0" borderId="17" xfId="0" applyFont="1" applyFill="1" applyBorder="1" applyAlignment="1">
      <alignment horizontal="left"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72" fontId="44" fillId="34" borderId="17" xfId="54"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34" borderId="17" xfId="0" applyFont="1" applyFill="1" applyBorder="1" applyAlignment="1">
      <alignment horizontal="justify" vertical="center" wrapText="1"/>
    </xf>
    <xf numFmtId="49" fontId="44" fillId="34" borderId="17" xfId="0" applyNumberFormat="1" applyFont="1" applyFill="1" applyBorder="1" applyAlignment="1">
      <alignment horizontal="center" vertical="center" wrapText="1"/>
    </xf>
    <xf numFmtId="0" fontId="44" fillId="34" borderId="17" xfId="0" applyFont="1" applyFill="1" applyBorder="1" applyAlignment="1">
      <alignment horizontal="center" vertical="center" wrapText="1"/>
    </xf>
    <xf numFmtId="179" fontId="44" fillId="34" borderId="17" xfId="0" applyNumberFormat="1" applyFont="1" applyFill="1" applyBorder="1" applyAlignment="1">
      <alignment vertical="center" wrapText="1"/>
    </xf>
    <xf numFmtId="3" fontId="44" fillId="34" borderId="17" xfId="0" applyNumberFormat="1" applyFont="1" applyFill="1" applyBorder="1" applyAlignment="1">
      <alignment horizontal="right" vertical="center" wrapText="1"/>
    </xf>
    <xf numFmtId="0" fontId="0" fillId="0" borderId="2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Millares 2" xfId="51"/>
    <cellStyle name="Millares 2 2" xfId="52"/>
    <cellStyle name="Millares 2 3" xfId="53"/>
    <cellStyle name="Millares 3" xfId="54"/>
    <cellStyle name="Currency" xfId="55"/>
    <cellStyle name="Currency [0]" xfId="56"/>
    <cellStyle name="Moneda 2" xfId="57"/>
    <cellStyle name="Neutral" xfId="58"/>
    <cellStyle name="Normal 2" xfId="59"/>
    <cellStyle name="Normal 2 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itagui@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39"/>
  <sheetViews>
    <sheetView tabSelected="1" zoomScale="80" zoomScaleNormal="80" zoomScalePageLayoutView="80" workbookViewId="0" topLeftCell="C256">
      <selection activeCell="C224" sqref="C224"/>
    </sheetView>
  </sheetViews>
  <sheetFormatPr defaultColWidth="10.8515625" defaultRowHeight="15"/>
  <cols>
    <col min="1" max="1" width="10.8515625" style="3" customWidth="1"/>
    <col min="2" max="2" width="25.7109375" style="3" customWidth="1"/>
    <col min="3" max="3" width="66.421875" style="3" customWidth="1"/>
    <col min="4" max="4" width="17.7109375" style="3" customWidth="1"/>
    <col min="5" max="5" width="17.421875" style="3" customWidth="1"/>
    <col min="6" max="6" width="20.140625" style="3" customWidth="1"/>
    <col min="7" max="7" width="16.140625" style="3" customWidth="1"/>
    <col min="8" max="8" width="21.28125" style="3" customWidth="1"/>
    <col min="9" max="9" width="17.7109375" style="3" customWidth="1"/>
    <col min="10" max="10" width="16.140625" style="3" bestFit="1" customWidth="1"/>
    <col min="11" max="11" width="16.7109375" style="3" customWidth="1"/>
    <col min="12" max="12" width="47.140625" style="3" customWidth="1"/>
    <col min="13" max="13" width="14.00390625" style="3" customWidth="1"/>
    <col min="14" max="14" width="42.421875" style="3" customWidth="1"/>
    <col min="15" max="16384" width="10.8515625" style="3" customWidth="1"/>
  </cols>
  <sheetData>
    <row r="2" ht="15">
      <c r="B2" s="1" t="s">
        <v>20</v>
      </c>
    </row>
    <row r="3" ht="15">
      <c r="B3" s="1"/>
    </row>
    <row r="4" ht="15.75" thickBot="1">
      <c r="B4" s="1" t="s">
        <v>0</v>
      </c>
    </row>
    <row r="5" spans="2:9" ht="15">
      <c r="B5" s="4" t="s">
        <v>1</v>
      </c>
      <c r="C5" s="5" t="s">
        <v>29</v>
      </c>
      <c r="F5" s="121" t="s">
        <v>27</v>
      </c>
      <c r="G5" s="122"/>
      <c r="H5" s="122"/>
      <c r="I5" s="123"/>
    </row>
    <row r="6" spans="2:9" ht="15">
      <c r="B6" s="6" t="s">
        <v>2</v>
      </c>
      <c r="C6" s="7" t="s">
        <v>30</v>
      </c>
      <c r="F6" s="124"/>
      <c r="G6" s="125"/>
      <c r="H6" s="125"/>
      <c r="I6" s="126"/>
    </row>
    <row r="7" spans="2:9" ht="15">
      <c r="B7" s="6" t="s">
        <v>3</v>
      </c>
      <c r="C7" s="8" t="s">
        <v>31</v>
      </c>
      <c r="F7" s="124"/>
      <c r="G7" s="125"/>
      <c r="H7" s="125"/>
      <c r="I7" s="126"/>
    </row>
    <row r="8" spans="2:9" ht="15">
      <c r="B8" s="6" t="s">
        <v>16</v>
      </c>
      <c r="C8" s="9" t="s">
        <v>32</v>
      </c>
      <c r="F8" s="124"/>
      <c r="G8" s="125"/>
      <c r="H8" s="125"/>
      <c r="I8" s="126"/>
    </row>
    <row r="9" spans="2:9" ht="270">
      <c r="B9" s="6" t="s">
        <v>19</v>
      </c>
      <c r="C9" s="10" t="s">
        <v>371</v>
      </c>
      <c r="F9" s="127"/>
      <c r="G9" s="128"/>
      <c r="H9" s="128"/>
      <c r="I9" s="129"/>
    </row>
    <row r="10" spans="2:9" ht="360">
      <c r="B10" s="6" t="s">
        <v>4</v>
      </c>
      <c r="C10" s="7" t="s">
        <v>33</v>
      </c>
      <c r="F10" s="11"/>
      <c r="G10" s="11"/>
      <c r="H10" s="11"/>
      <c r="I10" s="11"/>
    </row>
    <row r="11" spans="2:9" ht="15">
      <c r="B11" s="6" t="s">
        <v>5</v>
      </c>
      <c r="C11" s="12" t="s">
        <v>34</v>
      </c>
      <c r="F11" s="121" t="s">
        <v>26</v>
      </c>
      <c r="G11" s="122"/>
      <c r="H11" s="122"/>
      <c r="I11" s="123"/>
    </row>
    <row r="12" spans="2:9" ht="15">
      <c r="B12" s="6" t="s">
        <v>23</v>
      </c>
      <c r="C12" s="13">
        <f>H397</f>
        <v>210524682392</v>
      </c>
      <c r="F12" s="124"/>
      <c r="G12" s="125"/>
      <c r="H12" s="125"/>
      <c r="I12" s="126"/>
    </row>
    <row r="13" spans="2:9" ht="30">
      <c r="B13" s="6" t="s">
        <v>24</v>
      </c>
      <c r="C13" s="14" t="s">
        <v>35</v>
      </c>
      <c r="F13" s="124"/>
      <c r="G13" s="125"/>
      <c r="H13" s="125"/>
      <c r="I13" s="126"/>
    </row>
    <row r="14" spans="2:9" ht="30">
      <c r="B14" s="6" t="s">
        <v>25</v>
      </c>
      <c r="C14" s="13">
        <v>50780730</v>
      </c>
      <c r="F14" s="124"/>
      <c r="G14" s="125"/>
      <c r="H14" s="125"/>
      <c r="I14" s="126"/>
    </row>
    <row r="15" spans="2:9" ht="30.75" thickBot="1">
      <c r="B15" s="15" t="s">
        <v>18</v>
      </c>
      <c r="C15" s="16" t="s">
        <v>36</v>
      </c>
      <c r="F15" s="127"/>
      <c r="G15" s="128"/>
      <c r="H15" s="128"/>
      <c r="I15" s="129"/>
    </row>
    <row r="17" ht="15.75" thickBot="1">
      <c r="B17" s="1" t="s">
        <v>15</v>
      </c>
    </row>
    <row r="18" spans="2:12" ht="75" customHeight="1">
      <c r="B18" s="24" t="s">
        <v>28</v>
      </c>
      <c r="C18" s="25" t="s">
        <v>6</v>
      </c>
      <c r="D18" s="26" t="s">
        <v>17</v>
      </c>
      <c r="E18" s="26" t="s">
        <v>7</v>
      </c>
      <c r="F18" s="26" t="s">
        <v>8</v>
      </c>
      <c r="G18" s="26" t="s">
        <v>9</v>
      </c>
      <c r="H18" s="26" t="s">
        <v>10</v>
      </c>
      <c r="I18" s="26" t="s">
        <v>11</v>
      </c>
      <c r="J18" s="26" t="s">
        <v>12</v>
      </c>
      <c r="K18" s="26" t="s">
        <v>13</v>
      </c>
      <c r="L18" s="27" t="s">
        <v>14</v>
      </c>
    </row>
    <row r="19" spans="2:12" ht="150">
      <c r="B19" s="62">
        <v>85121502</v>
      </c>
      <c r="C19" s="29" t="s">
        <v>416</v>
      </c>
      <c r="D19" s="47" t="s">
        <v>252</v>
      </c>
      <c r="E19" s="80" t="s">
        <v>38</v>
      </c>
      <c r="F19" s="30" t="s">
        <v>392</v>
      </c>
      <c r="G19" s="30" t="s">
        <v>417</v>
      </c>
      <c r="H19" s="81">
        <v>166000000</v>
      </c>
      <c r="I19" s="31">
        <f aca="true" t="shared" si="0" ref="I19:I24">H19</f>
        <v>166000000</v>
      </c>
      <c r="J19" s="30" t="s">
        <v>389</v>
      </c>
      <c r="K19" s="30" t="s">
        <v>126</v>
      </c>
      <c r="L19" s="65" t="s">
        <v>418</v>
      </c>
    </row>
    <row r="20" spans="2:12" ht="104.25" customHeight="1">
      <c r="B20" s="59">
        <v>85101703</v>
      </c>
      <c r="C20" s="101" t="s">
        <v>419</v>
      </c>
      <c r="D20" s="47" t="s">
        <v>252</v>
      </c>
      <c r="E20" s="80" t="s">
        <v>38</v>
      </c>
      <c r="F20" s="30" t="s">
        <v>392</v>
      </c>
      <c r="G20" s="30" t="s">
        <v>420</v>
      </c>
      <c r="H20" s="81">
        <v>36208107470</v>
      </c>
      <c r="I20" s="31">
        <f t="shared" si="0"/>
        <v>36208107470</v>
      </c>
      <c r="J20" s="30" t="s">
        <v>389</v>
      </c>
      <c r="K20" s="30" t="s">
        <v>126</v>
      </c>
      <c r="L20" s="65" t="s">
        <v>418</v>
      </c>
    </row>
    <row r="21" spans="2:12" ht="112.5" customHeight="1">
      <c r="B21" s="59">
        <v>85101707</v>
      </c>
      <c r="C21" s="29" t="s">
        <v>421</v>
      </c>
      <c r="D21" s="47" t="s">
        <v>252</v>
      </c>
      <c r="E21" s="80" t="s">
        <v>255</v>
      </c>
      <c r="F21" s="30" t="s">
        <v>392</v>
      </c>
      <c r="G21" s="30" t="s">
        <v>408</v>
      </c>
      <c r="H21" s="81">
        <v>344337112</v>
      </c>
      <c r="I21" s="31">
        <f t="shared" si="0"/>
        <v>344337112</v>
      </c>
      <c r="J21" s="30" t="s">
        <v>389</v>
      </c>
      <c r="K21" s="30" t="s">
        <v>126</v>
      </c>
      <c r="L21" s="65" t="s">
        <v>418</v>
      </c>
    </row>
    <row r="22" spans="2:12" ht="30">
      <c r="B22" s="59">
        <v>81161703</v>
      </c>
      <c r="C22" s="29" t="s">
        <v>422</v>
      </c>
      <c r="D22" s="47" t="s">
        <v>252</v>
      </c>
      <c r="E22" s="80" t="s">
        <v>38</v>
      </c>
      <c r="F22" s="30" t="s">
        <v>392</v>
      </c>
      <c r="G22" s="30" t="s">
        <v>408</v>
      </c>
      <c r="H22" s="81">
        <v>21155448</v>
      </c>
      <c r="I22" s="31">
        <f t="shared" si="0"/>
        <v>21155448</v>
      </c>
      <c r="J22" s="30" t="s">
        <v>389</v>
      </c>
      <c r="K22" s="30" t="s">
        <v>126</v>
      </c>
      <c r="L22" s="36" t="s">
        <v>418</v>
      </c>
    </row>
    <row r="23" spans="2:12" ht="90">
      <c r="B23" s="28">
        <v>85121502</v>
      </c>
      <c r="C23" s="34" t="s">
        <v>43</v>
      </c>
      <c r="D23" s="47" t="s">
        <v>493</v>
      </c>
      <c r="E23" s="30" t="s">
        <v>45</v>
      </c>
      <c r="F23" s="30" t="s">
        <v>39</v>
      </c>
      <c r="G23" s="30" t="s">
        <v>44</v>
      </c>
      <c r="H23" s="31">
        <v>956773240</v>
      </c>
      <c r="I23" s="31">
        <f t="shared" si="0"/>
        <v>956773240</v>
      </c>
      <c r="J23" s="30" t="s">
        <v>41</v>
      </c>
      <c r="K23" s="30" t="s">
        <v>42</v>
      </c>
      <c r="L23" s="33" t="s">
        <v>212</v>
      </c>
    </row>
    <row r="24" spans="2:12" ht="105">
      <c r="B24" s="28">
        <v>85121502</v>
      </c>
      <c r="C24" s="100" t="s">
        <v>47</v>
      </c>
      <c r="D24" s="47" t="s">
        <v>493</v>
      </c>
      <c r="E24" s="30" t="s">
        <v>45</v>
      </c>
      <c r="F24" s="30" t="s">
        <v>39</v>
      </c>
      <c r="G24" s="30" t="s">
        <v>46</v>
      </c>
      <c r="H24" s="31">
        <v>75000000</v>
      </c>
      <c r="I24" s="31">
        <f t="shared" si="0"/>
        <v>75000000</v>
      </c>
      <c r="J24" s="30" t="s">
        <v>41</v>
      </c>
      <c r="K24" s="30" t="s">
        <v>42</v>
      </c>
      <c r="L24" s="33" t="s">
        <v>212</v>
      </c>
    </row>
    <row r="25" spans="2:12" ht="165">
      <c r="B25" s="28">
        <v>85101604</v>
      </c>
      <c r="C25" s="29" t="s">
        <v>454</v>
      </c>
      <c r="D25" s="47" t="s">
        <v>493</v>
      </c>
      <c r="E25" s="80" t="s">
        <v>450</v>
      </c>
      <c r="F25" s="30" t="s">
        <v>67</v>
      </c>
      <c r="G25" s="30" t="s">
        <v>46</v>
      </c>
      <c r="H25" s="81">
        <v>149999989</v>
      </c>
      <c r="I25" s="31">
        <v>149999989</v>
      </c>
      <c r="J25" s="30" t="s">
        <v>41</v>
      </c>
      <c r="K25" s="30" t="s">
        <v>42</v>
      </c>
      <c r="L25" s="33" t="s">
        <v>212</v>
      </c>
    </row>
    <row r="26" spans="2:12" ht="84" customHeight="1">
      <c r="B26" s="28">
        <v>85101707</v>
      </c>
      <c r="C26" s="29" t="s">
        <v>460</v>
      </c>
      <c r="D26" s="47" t="s">
        <v>493</v>
      </c>
      <c r="E26" s="80" t="s">
        <v>73</v>
      </c>
      <c r="F26" s="30" t="s">
        <v>52</v>
      </c>
      <c r="G26" s="30" t="s">
        <v>451</v>
      </c>
      <c r="H26" s="81">
        <v>82830000</v>
      </c>
      <c r="I26" s="31">
        <v>82830000</v>
      </c>
      <c r="J26" s="30" t="s">
        <v>41</v>
      </c>
      <c r="K26" s="30" t="s">
        <v>42</v>
      </c>
      <c r="L26" s="33" t="s">
        <v>212</v>
      </c>
    </row>
    <row r="27" spans="2:12" ht="90">
      <c r="B27" s="41">
        <v>85122201</v>
      </c>
      <c r="C27" s="29" t="s">
        <v>266</v>
      </c>
      <c r="D27" s="47" t="s">
        <v>240</v>
      </c>
      <c r="E27" s="80" t="s">
        <v>241</v>
      </c>
      <c r="F27" s="30" t="s">
        <v>52</v>
      </c>
      <c r="G27" s="30" t="s">
        <v>223</v>
      </c>
      <c r="H27" s="81">
        <v>40000000</v>
      </c>
      <c r="I27" s="31">
        <v>40000000</v>
      </c>
      <c r="J27" s="30" t="s">
        <v>41</v>
      </c>
      <c r="K27" s="30" t="s">
        <v>126</v>
      </c>
      <c r="L27" s="36" t="s">
        <v>269</v>
      </c>
    </row>
    <row r="28" spans="2:12" ht="83.25" customHeight="1">
      <c r="B28" s="41" t="s">
        <v>242</v>
      </c>
      <c r="C28" s="29" t="s">
        <v>604</v>
      </c>
      <c r="D28" s="47" t="s">
        <v>243</v>
      </c>
      <c r="E28" s="37" t="s">
        <v>244</v>
      </c>
      <c r="F28" s="30" t="s">
        <v>245</v>
      </c>
      <c r="G28" s="30" t="s">
        <v>223</v>
      </c>
      <c r="H28" s="38">
        <v>20000000</v>
      </c>
      <c r="I28" s="31">
        <v>20000000</v>
      </c>
      <c r="J28" s="30" t="s">
        <v>41</v>
      </c>
      <c r="K28" s="30" t="s">
        <v>126</v>
      </c>
      <c r="L28" s="36" t="s">
        <v>269</v>
      </c>
    </row>
    <row r="29" spans="2:12" ht="96" customHeight="1">
      <c r="B29" s="41" t="s">
        <v>246</v>
      </c>
      <c r="C29" s="29" t="s">
        <v>605</v>
      </c>
      <c r="D29" s="47" t="s">
        <v>243</v>
      </c>
      <c r="E29" s="80" t="s">
        <v>244</v>
      </c>
      <c r="F29" s="30" t="s">
        <v>245</v>
      </c>
      <c r="G29" s="30" t="s">
        <v>223</v>
      </c>
      <c r="H29" s="81">
        <v>20000000</v>
      </c>
      <c r="I29" s="31">
        <v>20000000</v>
      </c>
      <c r="J29" s="30" t="s">
        <v>41</v>
      </c>
      <c r="K29" s="30" t="s">
        <v>126</v>
      </c>
      <c r="L29" s="36" t="s">
        <v>269</v>
      </c>
    </row>
    <row r="30" spans="2:12" ht="60" customHeight="1">
      <c r="B30" s="41" t="s">
        <v>247</v>
      </c>
      <c r="C30" s="29" t="s">
        <v>606</v>
      </c>
      <c r="D30" s="47" t="s">
        <v>243</v>
      </c>
      <c r="E30" s="37" t="s">
        <v>244</v>
      </c>
      <c r="F30" s="30" t="s">
        <v>245</v>
      </c>
      <c r="G30" s="30" t="s">
        <v>223</v>
      </c>
      <c r="H30" s="38">
        <v>40000000</v>
      </c>
      <c r="I30" s="31">
        <v>40000000</v>
      </c>
      <c r="J30" s="30" t="s">
        <v>41</v>
      </c>
      <c r="K30" s="30" t="s">
        <v>126</v>
      </c>
      <c r="L30" s="36" t="s">
        <v>269</v>
      </c>
    </row>
    <row r="31" spans="2:12" ht="59.25" customHeight="1">
      <c r="B31" s="41">
        <v>46181705</v>
      </c>
      <c r="C31" s="29" t="s">
        <v>248</v>
      </c>
      <c r="D31" s="47" t="s">
        <v>249</v>
      </c>
      <c r="E31" s="37" t="s">
        <v>244</v>
      </c>
      <c r="F31" s="30" t="s">
        <v>245</v>
      </c>
      <c r="G31" s="30" t="s">
        <v>223</v>
      </c>
      <c r="H31" s="38">
        <v>20000000</v>
      </c>
      <c r="I31" s="31">
        <v>20000000</v>
      </c>
      <c r="J31" s="30" t="s">
        <v>41</v>
      </c>
      <c r="K31" s="30" t="s">
        <v>126</v>
      </c>
      <c r="L31" s="36" t="s">
        <v>269</v>
      </c>
    </row>
    <row r="32" spans="2:12" ht="75">
      <c r="B32" s="41" t="s">
        <v>250</v>
      </c>
      <c r="C32" s="29" t="s">
        <v>607</v>
      </c>
      <c r="D32" s="47" t="s">
        <v>251</v>
      </c>
      <c r="E32" s="37" t="s">
        <v>244</v>
      </c>
      <c r="F32" s="30" t="s">
        <v>245</v>
      </c>
      <c r="G32" s="30" t="s">
        <v>223</v>
      </c>
      <c r="H32" s="38">
        <v>30000000</v>
      </c>
      <c r="I32" s="31">
        <v>30000000</v>
      </c>
      <c r="J32" s="30" t="s">
        <v>41</v>
      </c>
      <c r="K32" s="30" t="s">
        <v>126</v>
      </c>
      <c r="L32" s="36" t="s">
        <v>269</v>
      </c>
    </row>
    <row r="33" spans="2:12" ht="60">
      <c r="B33" s="41">
        <v>56112104</v>
      </c>
      <c r="C33" s="29" t="s">
        <v>608</v>
      </c>
      <c r="D33" s="47" t="s">
        <v>252</v>
      </c>
      <c r="E33" s="37" t="s">
        <v>244</v>
      </c>
      <c r="F33" s="30" t="s">
        <v>245</v>
      </c>
      <c r="G33" s="30" t="s">
        <v>223</v>
      </c>
      <c r="H33" s="38">
        <v>100000000</v>
      </c>
      <c r="I33" s="31">
        <v>100000000</v>
      </c>
      <c r="J33" s="30" t="s">
        <v>41</v>
      </c>
      <c r="K33" s="30" t="s">
        <v>126</v>
      </c>
      <c r="L33" s="36" t="s">
        <v>269</v>
      </c>
    </row>
    <row r="34" spans="2:12" ht="60">
      <c r="B34" s="41">
        <v>801217</v>
      </c>
      <c r="C34" s="29" t="s">
        <v>253</v>
      </c>
      <c r="D34" s="47" t="s">
        <v>254</v>
      </c>
      <c r="E34" s="80" t="s">
        <v>255</v>
      </c>
      <c r="F34" s="30" t="s">
        <v>155</v>
      </c>
      <c r="G34" s="30" t="s">
        <v>223</v>
      </c>
      <c r="H34" s="81">
        <v>110000000</v>
      </c>
      <c r="I34" s="31">
        <v>110000000</v>
      </c>
      <c r="J34" s="30" t="s">
        <v>41</v>
      </c>
      <c r="K34" s="30" t="s">
        <v>126</v>
      </c>
      <c r="L34" s="36" t="s">
        <v>269</v>
      </c>
    </row>
    <row r="35" spans="2:12" ht="62.25" customHeight="1">
      <c r="B35" s="41" t="s">
        <v>256</v>
      </c>
      <c r="C35" s="29" t="s">
        <v>270</v>
      </c>
      <c r="D35" s="47">
        <v>43132</v>
      </c>
      <c r="E35" s="37" t="s">
        <v>73</v>
      </c>
      <c r="F35" s="30" t="s">
        <v>52</v>
      </c>
      <c r="G35" s="30" t="s">
        <v>223</v>
      </c>
      <c r="H35" s="38">
        <v>600000000</v>
      </c>
      <c r="I35" s="31">
        <v>600000000</v>
      </c>
      <c r="J35" s="30" t="s">
        <v>41</v>
      </c>
      <c r="K35" s="30" t="s">
        <v>126</v>
      </c>
      <c r="L35" s="36" t="s">
        <v>269</v>
      </c>
    </row>
    <row r="36" spans="2:12" ht="75">
      <c r="B36" s="41" t="s">
        <v>257</v>
      </c>
      <c r="C36" s="29" t="s">
        <v>258</v>
      </c>
      <c r="D36" s="47">
        <v>43132</v>
      </c>
      <c r="E36" s="37" t="s">
        <v>73</v>
      </c>
      <c r="F36" s="30" t="s">
        <v>52</v>
      </c>
      <c r="G36" s="30" t="s">
        <v>223</v>
      </c>
      <c r="H36" s="38">
        <v>150000000</v>
      </c>
      <c r="I36" s="31">
        <v>150000000</v>
      </c>
      <c r="J36" s="30" t="s">
        <v>41</v>
      </c>
      <c r="K36" s="30" t="s">
        <v>126</v>
      </c>
      <c r="L36" s="36" t="s">
        <v>269</v>
      </c>
    </row>
    <row r="37" spans="2:12" ht="81" customHeight="1">
      <c r="B37" s="41" t="s">
        <v>542</v>
      </c>
      <c r="C37" s="29" t="s">
        <v>259</v>
      </c>
      <c r="D37" s="47" t="s">
        <v>254</v>
      </c>
      <c r="E37" s="37" t="s">
        <v>255</v>
      </c>
      <c r="F37" s="30" t="s">
        <v>52</v>
      </c>
      <c r="G37" s="30" t="s">
        <v>223</v>
      </c>
      <c r="H37" s="38">
        <v>90000000</v>
      </c>
      <c r="I37" s="31">
        <v>90000000</v>
      </c>
      <c r="J37" s="30" t="s">
        <v>41</v>
      </c>
      <c r="K37" s="30" t="s">
        <v>126</v>
      </c>
      <c r="L37" s="36" t="s">
        <v>269</v>
      </c>
    </row>
    <row r="38" spans="2:12" ht="62.25" customHeight="1">
      <c r="B38" s="41" t="s">
        <v>544</v>
      </c>
      <c r="C38" s="29" t="s">
        <v>764</v>
      </c>
      <c r="D38" s="47" t="s">
        <v>249</v>
      </c>
      <c r="E38" s="37" t="s">
        <v>264</v>
      </c>
      <c r="F38" s="30" t="s">
        <v>52</v>
      </c>
      <c r="G38" s="30" t="s">
        <v>223</v>
      </c>
      <c r="H38" s="38">
        <v>100000000</v>
      </c>
      <c r="I38" s="31">
        <v>100000000</v>
      </c>
      <c r="J38" s="30" t="s">
        <v>41</v>
      </c>
      <c r="K38" s="30" t="s">
        <v>126</v>
      </c>
      <c r="L38" s="36" t="s">
        <v>269</v>
      </c>
    </row>
    <row r="39" spans="2:12" ht="66" customHeight="1">
      <c r="B39" s="59" t="s">
        <v>423</v>
      </c>
      <c r="C39" s="29" t="s">
        <v>424</v>
      </c>
      <c r="D39" s="47" t="s">
        <v>252</v>
      </c>
      <c r="E39" s="37" t="s">
        <v>73</v>
      </c>
      <c r="F39" s="30" t="s">
        <v>392</v>
      </c>
      <c r="G39" s="30" t="s">
        <v>40</v>
      </c>
      <c r="H39" s="38">
        <v>70000000</v>
      </c>
      <c r="I39" s="82">
        <f aca="true" t="shared" si="1" ref="I39:I46">H39</f>
        <v>70000000</v>
      </c>
      <c r="J39" s="30" t="s">
        <v>389</v>
      </c>
      <c r="K39" s="30" t="s">
        <v>126</v>
      </c>
      <c r="L39" s="36" t="s">
        <v>425</v>
      </c>
    </row>
    <row r="40" spans="2:12" ht="64.5" customHeight="1">
      <c r="B40" s="90" t="s">
        <v>666</v>
      </c>
      <c r="C40" s="58" t="s">
        <v>667</v>
      </c>
      <c r="D40" s="47" t="s">
        <v>351</v>
      </c>
      <c r="E40" s="37" t="s">
        <v>53</v>
      </c>
      <c r="F40" s="30" t="s">
        <v>668</v>
      </c>
      <c r="G40" s="30" t="s">
        <v>40</v>
      </c>
      <c r="H40" s="38">
        <v>137111657</v>
      </c>
      <c r="I40" s="82">
        <f t="shared" si="1"/>
        <v>137111657</v>
      </c>
      <c r="J40" s="30" t="s">
        <v>41</v>
      </c>
      <c r="K40" s="30" t="s">
        <v>42</v>
      </c>
      <c r="L40" s="36" t="s">
        <v>425</v>
      </c>
    </row>
    <row r="41" spans="2:12" ht="69.75" customHeight="1">
      <c r="B41" s="59" t="s">
        <v>426</v>
      </c>
      <c r="C41" s="29" t="s">
        <v>427</v>
      </c>
      <c r="D41" s="47" t="s">
        <v>252</v>
      </c>
      <c r="E41" s="37" t="s">
        <v>428</v>
      </c>
      <c r="F41" s="30" t="s">
        <v>429</v>
      </c>
      <c r="G41" s="30" t="s">
        <v>40</v>
      </c>
      <c r="H41" s="38">
        <v>65000000</v>
      </c>
      <c r="I41" s="31">
        <f t="shared" si="1"/>
        <v>65000000</v>
      </c>
      <c r="J41" s="30" t="s">
        <v>389</v>
      </c>
      <c r="K41" s="30" t="s">
        <v>126</v>
      </c>
      <c r="L41" s="36" t="s">
        <v>425</v>
      </c>
    </row>
    <row r="42" spans="2:12" ht="60.75" customHeight="1">
      <c r="B42" s="59" t="s">
        <v>430</v>
      </c>
      <c r="C42" s="29" t="s">
        <v>431</v>
      </c>
      <c r="D42" s="47" t="s">
        <v>252</v>
      </c>
      <c r="E42" s="37" t="s">
        <v>73</v>
      </c>
      <c r="F42" s="30" t="s">
        <v>392</v>
      </c>
      <c r="G42" s="30" t="s">
        <v>40</v>
      </c>
      <c r="H42" s="38">
        <v>190000000</v>
      </c>
      <c r="I42" s="31">
        <f t="shared" si="1"/>
        <v>190000000</v>
      </c>
      <c r="J42" s="30" t="s">
        <v>389</v>
      </c>
      <c r="K42" s="30" t="s">
        <v>126</v>
      </c>
      <c r="L42" s="36" t="s">
        <v>425</v>
      </c>
    </row>
    <row r="43" spans="2:12" ht="69" customHeight="1">
      <c r="B43" s="59" t="s">
        <v>584</v>
      </c>
      <c r="C43" s="29" t="s">
        <v>432</v>
      </c>
      <c r="D43" s="47" t="s">
        <v>252</v>
      </c>
      <c r="E43" s="37" t="s">
        <v>255</v>
      </c>
      <c r="F43" s="30" t="s">
        <v>392</v>
      </c>
      <c r="G43" s="30" t="s">
        <v>40</v>
      </c>
      <c r="H43" s="38">
        <v>147575000</v>
      </c>
      <c r="I43" s="31">
        <f t="shared" si="1"/>
        <v>147575000</v>
      </c>
      <c r="J43" s="30" t="s">
        <v>389</v>
      </c>
      <c r="K43" s="30" t="s">
        <v>126</v>
      </c>
      <c r="L43" s="65" t="s">
        <v>425</v>
      </c>
    </row>
    <row r="44" spans="2:12" ht="75">
      <c r="B44" s="59" t="s">
        <v>433</v>
      </c>
      <c r="C44" s="29" t="s">
        <v>434</v>
      </c>
      <c r="D44" s="47" t="s">
        <v>252</v>
      </c>
      <c r="E44" s="37" t="s">
        <v>73</v>
      </c>
      <c r="F44" s="30" t="s">
        <v>392</v>
      </c>
      <c r="G44" s="30" t="s">
        <v>40</v>
      </c>
      <c r="H44" s="38">
        <v>75000000</v>
      </c>
      <c r="I44" s="31">
        <f t="shared" si="1"/>
        <v>75000000</v>
      </c>
      <c r="J44" s="30" t="s">
        <v>389</v>
      </c>
      <c r="K44" s="30" t="s">
        <v>126</v>
      </c>
      <c r="L44" s="65" t="s">
        <v>425</v>
      </c>
    </row>
    <row r="45" spans="2:12" ht="69" customHeight="1">
      <c r="B45" s="59">
        <v>81141500</v>
      </c>
      <c r="C45" s="29" t="s">
        <v>435</v>
      </c>
      <c r="D45" s="47" t="s">
        <v>252</v>
      </c>
      <c r="E45" s="37" t="s">
        <v>413</v>
      </c>
      <c r="F45" s="30" t="s">
        <v>429</v>
      </c>
      <c r="G45" s="30" t="s">
        <v>40</v>
      </c>
      <c r="H45" s="38">
        <v>6000000</v>
      </c>
      <c r="I45" s="31">
        <f t="shared" si="1"/>
        <v>6000000</v>
      </c>
      <c r="J45" s="30" t="s">
        <v>389</v>
      </c>
      <c r="K45" s="30" t="s">
        <v>126</v>
      </c>
      <c r="L45" s="36" t="s">
        <v>425</v>
      </c>
    </row>
    <row r="46" spans="2:12" ht="69" customHeight="1">
      <c r="B46" s="59">
        <v>41103011</v>
      </c>
      <c r="C46" s="29" t="s">
        <v>436</v>
      </c>
      <c r="D46" s="47" t="s">
        <v>252</v>
      </c>
      <c r="E46" s="37" t="s">
        <v>437</v>
      </c>
      <c r="F46" s="30" t="s">
        <v>429</v>
      </c>
      <c r="G46" s="30" t="s">
        <v>40</v>
      </c>
      <c r="H46" s="38">
        <v>11000000</v>
      </c>
      <c r="I46" s="31">
        <f t="shared" si="1"/>
        <v>11000000</v>
      </c>
      <c r="J46" s="30" t="s">
        <v>389</v>
      </c>
      <c r="K46" s="30" t="s">
        <v>126</v>
      </c>
      <c r="L46" s="36" t="s">
        <v>425</v>
      </c>
    </row>
    <row r="47" spans="2:12" ht="92.25" customHeight="1">
      <c r="B47" s="41">
        <v>80121700</v>
      </c>
      <c r="C47" s="29" t="s">
        <v>192</v>
      </c>
      <c r="D47" s="47" t="s">
        <v>493</v>
      </c>
      <c r="E47" s="37" t="s">
        <v>82</v>
      </c>
      <c r="F47" s="30" t="s">
        <v>184</v>
      </c>
      <c r="G47" s="30" t="s">
        <v>46</v>
      </c>
      <c r="H47" s="38">
        <v>120000000</v>
      </c>
      <c r="I47" s="31">
        <v>120000000</v>
      </c>
      <c r="J47" s="30" t="s">
        <v>41</v>
      </c>
      <c r="K47" s="30" t="s">
        <v>126</v>
      </c>
      <c r="L47" s="36" t="s">
        <v>193</v>
      </c>
    </row>
    <row r="48" spans="2:12" ht="69" customHeight="1">
      <c r="B48" s="41">
        <v>80161500</v>
      </c>
      <c r="C48" s="29" t="s">
        <v>195</v>
      </c>
      <c r="D48" s="47" t="s">
        <v>493</v>
      </c>
      <c r="E48" s="37" t="s">
        <v>82</v>
      </c>
      <c r="F48" s="30" t="s">
        <v>184</v>
      </c>
      <c r="G48" s="30" t="s">
        <v>46</v>
      </c>
      <c r="H48" s="38">
        <v>24000000</v>
      </c>
      <c r="I48" s="31">
        <v>24000000</v>
      </c>
      <c r="J48" s="30" t="s">
        <v>41</v>
      </c>
      <c r="K48" s="30" t="s">
        <v>126</v>
      </c>
      <c r="L48" s="36" t="s">
        <v>193</v>
      </c>
    </row>
    <row r="49" spans="2:12" ht="69" customHeight="1">
      <c r="B49" s="41">
        <v>80161500</v>
      </c>
      <c r="C49" s="29" t="s">
        <v>195</v>
      </c>
      <c r="D49" s="47" t="s">
        <v>493</v>
      </c>
      <c r="E49" s="37" t="s">
        <v>82</v>
      </c>
      <c r="F49" s="30" t="s">
        <v>184</v>
      </c>
      <c r="G49" s="30" t="s">
        <v>46</v>
      </c>
      <c r="H49" s="38">
        <v>24000000</v>
      </c>
      <c r="I49" s="31">
        <v>24000000</v>
      </c>
      <c r="J49" s="30" t="s">
        <v>41</v>
      </c>
      <c r="K49" s="30" t="s">
        <v>126</v>
      </c>
      <c r="L49" s="36" t="s">
        <v>193</v>
      </c>
    </row>
    <row r="50" spans="2:12" ht="69" customHeight="1">
      <c r="B50" s="41">
        <v>80161500</v>
      </c>
      <c r="C50" s="29" t="s">
        <v>195</v>
      </c>
      <c r="D50" s="47" t="s">
        <v>493</v>
      </c>
      <c r="E50" s="37" t="s">
        <v>82</v>
      </c>
      <c r="F50" s="30" t="s">
        <v>184</v>
      </c>
      <c r="G50" s="30" t="s">
        <v>46</v>
      </c>
      <c r="H50" s="38">
        <v>24000000</v>
      </c>
      <c r="I50" s="31">
        <v>24000000</v>
      </c>
      <c r="J50" s="30" t="s">
        <v>41</v>
      </c>
      <c r="K50" s="30" t="s">
        <v>126</v>
      </c>
      <c r="L50" s="65" t="s">
        <v>193</v>
      </c>
    </row>
    <row r="51" spans="2:12" ht="75">
      <c r="B51" s="41">
        <v>80161500</v>
      </c>
      <c r="C51" s="29" t="s">
        <v>195</v>
      </c>
      <c r="D51" s="47" t="s">
        <v>493</v>
      </c>
      <c r="E51" s="37" t="s">
        <v>82</v>
      </c>
      <c r="F51" s="30" t="s">
        <v>184</v>
      </c>
      <c r="G51" s="30" t="s">
        <v>46</v>
      </c>
      <c r="H51" s="38">
        <v>24000000</v>
      </c>
      <c r="I51" s="31">
        <v>24000000</v>
      </c>
      <c r="J51" s="30" t="s">
        <v>41</v>
      </c>
      <c r="K51" s="30" t="s">
        <v>126</v>
      </c>
      <c r="L51" s="65" t="s">
        <v>193</v>
      </c>
    </row>
    <row r="52" spans="2:12" ht="75">
      <c r="B52" s="41">
        <v>80161500</v>
      </c>
      <c r="C52" s="29" t="s">
        <v>196</v>
      </c>
      <c r="D52" s="47" t="s">
        <v>493</v>
      </c>
      <c r="E52" s="37" t="s">
        <v>82</v>
      </c>
      <c r="F52" s="30" t="s">
        <v>184</v>
      </c>
      <c r="G52" s="30" t="s">
        <v>46</v>
      </c>
      <c r="H52" s="38">
        <v>24000000</v>
      </c>
      <c r="I52" s="31">
        <v>24000000</v>
      </c>
      <c r="J52" s="30" t="s">
        <v>41</v>
      </c>
      <c r="K52" s="30" t="s">
        <v>126</v>
      </c>
      <c r="L52" s="36" t="s">
        <v>193</v>
      </c>
    </row>
    <row r="53" spans="2:12" ht="135">
      <c r="B53" s="41">
        <v>80161500</v>
      </c>
      <c r="C53" s="29" t="s">
        <v>268</v>
      </c>
      <c r="D53" s="47" t="s">
        <v>493</v>
      </c>
      <c r="E53" s="37" t="s">
        <v>82</v>
      </c>
      <c r="F53" s="30" t="s">
        <v>184</v>
      </c>
      <c r="G53" s="30" t="s">
        <v>46</v>
      </c>
      <c r="H53" s="38">
        <v>60000000</v>
      </c>
      <c r="I53" s="31">
        <v>60000000</v>
      </c>
      <c r="J53" s="30" t="s">
        <v>41</v>
      </c>
      <c r="K53" s="30" t="s">
        <v>126</v>
      </c>
      <c r="L53" s="36" t="s">
        <v>193</v>
      </c>
    </row>
    <row r="54" spans="2:12" ht="79.5" customHeight="1">
      <c r="B54" s="41" t="s">
        <v>194</v>
      </c>
      <c r="C54" s="29" t="s">
        <v>198</v>
      </c>
      <c r="D54" s="47" t="s">
        <v>493</v>
      </c>
      <c r="E54" s="37" t="s">
        <v>82</v>
      </c>
      <c r="F54" s="30" t="s">
        <v>199</v>
      </c>
      <c r="G54" s="30" t="s">
        <v>46</v>
      </c>
      <c r="H54" s="38">
        <v>360000000</v>
      </c>
      <c r="I54" s="31">
        <v>360000000</v>
      </c>
      <c r="J54" s="30" t="s">
        <v>41</v>
      </c>
      <c r="K54" s="30" t="s">
        <v>126</v>
      </c>
      <c r="L54" s="36" t="s">
        <v>193</v>
      </c>
    </row>
    <row r="55" spans="2:12" ht="45">
      <c r="B55" s="28">
        <v>93151500</v>
      </c>
      <c r="C55" s="29" t="s">
        <v>526</v>
      </c>
      <c r="D55" s="47" t="s">
        <v>493</v>
      </c>
      <c r="E55" s="37" t="s">
        <v>73</v>
      </c>
      <c r="F55" s="30" t="s">
        <v>52</v>
      </c>
      <c r="G55" s="30" t="s">
        <v>46</v>
      </c>
      <c r="H55" s="38">
        <v>40000000</v>
      </c>
      <c r="I55" s="31">
        <f>H55</f>
        <v>40000000</v>
      </c>
      <c r="J55" s="30" t="s">
        <v>41</v>
      </c>
      <c r="K55" s="30" t="s">
        <v>42</v>
      </c>
      <c r="L55" s="36" t="s">
        <v>535</v>
      </c>
    </row>
    <row r="56" spans="2:12" ht="60">
      <c r="B56" s="28">
        <v>70122000</v>
      </c>
      <c r="C56" s="29" t="str">
        <f>UPPER("Prestación de servicios para la atención, alimentación y alojamiento de los animales domésticos que ingresan al programa de bienestar animal")</f>
        <v>PRESTACIÓN DE SERVICIOS PARA LA ATENCIÓN, ALIMENTACIÓN Y ALOJAMIENTO DE LOS ANIMALES DOMÉSTICOS QUE INGRESAN AL PROGRAMA DE BIENESTAR ANIMAL</v>
      </c>
      <c r="D56" s="47" t="s">
        <v>493</v>
      </c>
      <c r="E56" s="37" t="s">
        <v>76</v>
      </c>
      <c r="F56" s="30" t="s">
        <v>77</v>
      </c>
      <c r="G56" s="30" t="s">
        <v>78</v>
      </c>
      <c r="H56" s="38">
        <v>300000000</v>
      </c>
      <c r="I56" s="31">
        <v>300000000</v>
      </c>
      <c r="J56" s="30" t="s">
        <v>41</v>
      </c>
      <c r="K56" s="30" t="s">
        <v>42</v>
      </c>
      <c r="L56" s="36" t="s">
        <v>79</v>
      </c>
    </row>
    <row r="57" spans="2:12" ht="60">
      <c r="B57" s="28" t="s">
        <v>669</v>
      </c>
      <c r="C57" s="29" t="s">
        <v>670</v>
      </c>
      <c r="D57" s="47" t="s">
        <v>671</v>
      </c>
      <c r="E57" s="37" t="s">
        <v>672</v>
      </c>
      <c r="F57" s="30" t="s">
        <v>90</v>
      </c>
      <c r="G57" s="30" t="s">
        <v>78</v>
      </c>
      <c r="H57" s="38">
        <v>500000000</v>
      </c>
      <c r="I57" s="31">
        <f>H57</f>
        <v>500000000</v>
      </c>
      <c r="J57" s="30" t="s">
        <v>41</v>
      </c>
      <c r="K57" s="30" t="s">
        <v>42</v>
      </c>
      <c r="L57" s="36" t="s">
        <v>79</v>
      </c>
    </row>
    <row r="58" spans="2:12" ht="73.5" customHeight="1">
      <c r="B58" s="28" t="s">
        <v>87</v>
      </c>
      <c r="C58" s="29" t="s">
        <v>673</v>
      </c>
      <c r="D58" s="47" t="s">
        <v>674</v>
      </c>
      <c r="E58" s="37" t="s">
        <v>285</v>
      </c>
      <c r="F58" s="30" t="s">
        <v>90</v>
      </c>
      <c r="G58" s="30" t="s">
        <v>78</v>
      </c>
      <c r="H58" s="38">
        <v>800000000</v>
      </c>
      <c r="I58" s="31">
        <f>H58</f>
        <v>800000000</v>
      </c>
      <c r="J58" s="30" t="s">
        <v>41</v>
      </c>
      <c r="K58" s="30" t="s">
        <v>42</v>
      </c>
      <c r="L58" s="36" t="s">
        <v>79</v>
      </c>
    </row>
    <row r="59" spans="2:12" ht="60">
      <c r="B59" s="28" t="s">
        <v>80</v>
      </c>
      <c r="C59" s="29" t="str">
        <f>UPPER("Prestación de servicios de apoyo a la gestión como técnico coordinador de guardabosques para la ejecución de acciones enmarcadas en los planes de manejo de las áreas de reserva en el municipio de itagüí")</f>
        <v>PRESTACIÓN DE SERVICIOS DE APOYO A LA GESTIÓN COMO TÉCNICO COORDINADOR DE GUARDABOSQUES PARA LA EJECUCIÓN DE ACCIONES ENMARCADAS EN LOS PLANES DE MANEJO DE LAS ÁREAS DE RESERVA EN EL MUNICIPIO DE ITAGÜÍ</v>
      </c>
      <c r="D59" s="47" t="s">
        <v>493</v>
      </c>
      <c r="E59" s="37" t="s">
        <v>81</v>
      </c>
      <c r="F59" s="30" t="s">
        <v>77</v>
      </c>
      <c r="G59" s="30" t="s">
        <v>78</v>
      </c>
      <c r="H59" s="38">
        <v>34101390</v>
      </c>
      <c r="I59" s="31">
        <f>H59</f>
        <v>34101390</v>
      </c>
      <c r="J59" s="30" t="s">
        <v>41</v>
      </c>
      <c r="K59" s="30" t="s">
        <v>42</v>
      </c>
      <c r="L59" s="36" t="s">
        <v>79</v>
      </c>
    </row>
    <row r="60" spans="2:12" ht="60">
      <c r="B60" s="28" t="s">
        <v>80</v>
      </c>
      <c r="C60" s="29" t="str">
        <f>UPPER("Prestación de servicio de apoyo a la gestión como auxiliar de campo o guardabosques para la vigilancia y control periódico de las áreas de reserva en el municipio de itagüí")</f>
        <v>PRESTACIÓN DE SERVICIO DE APOYO A LA GESTIÓN COMO AUXILIAR DE CAMPO O GUARDABOSQUES PARA LA VIGILANCIA Y CONTROL PERIÓDICO DE LAS ÁREAS DE RESERVA EN EL MUNICIPIO DE ITAGÜÍ</v>
      </c>
      <c r="D60" s="47" t="s">
        <v>493</v>
      </c>
      <c r="E60" s="37" t="s">
        <v>81</v>
      </c>
      <c r="F60" s="30" t="s">
        <v>77</v>
      </c>
      <c r="G60" s="30" t="s">
        <v>78</v>
      </c>
      <c r="H60" s="38">
        <v>19589042</v>
      </c>
      <c r="I60" s="31">
        <f>H60</f>
        <v>19589042</v>
      </c>
      <c r="J60" s="30" t="s">
        <v>41</v>
      </c>
      <c r="K60" s="30" t="s">
        <v>42</v>
      </c>
      <c r="L60" s="36" t="s">
        <v>79</v>
      </c>
    </row>
    <row r="61" spans="2:12" ht="60">
      <c r="B61" s="28">
        <v>77101706</v>
      </c>
      <c r="C61" s="29" t="str">
        <f>UPPER("Prestación de servicios profesionales de asesoría, acompañamiento y apoyo jurídico en los procesos, programas y proyectos desarrollados por la secretaría de medio ambiente")</f>
        <v>PRESTACIÓN DE SERVICIOS PROFESIONALES DE ASESORÍA, ACOMPAÑAMIENTO Y APOYO JURÍDICO EN LOS PROCESOS, PROGRAMAS Y PROYECTOS DESARROLLADOS POR LA SECRETARÍA DE MEDIO AMBIENTE</v>
      </c>
      <c r="D61" s="47" t="s">
        <v>493</v>
      </c>
      <c r="E61" s="37" t="s">
        <v>82</v>
      </c>
      <c r="F61" s="30" t="s">
        <v>77</v>
      </c>
      <c r="G61" s="30" t="s">
        <v>78</v>
      </c>
      <c r="H61" s="38">
        <v>60000000</v>
      </c>
      <c r="I61" s="31">
        <v>60000000</v>
      </c>
      <c r="J61" s="30" t="s">
        <v>41</v>
      </c>
      <c r="K61" s="30" t="s">
        <v>42</v>
      </c>
      <c r="L61" s="36" t="s">
        <v>79</v>
      </c>
    </row>
    <row r="62" spans="2:12" ht="75">
      <c r="B62" s="28" t="s">
        <v>83</v>
      </c>
      <c r="C62" s="29" t="str">
        <f>UPPER("Mantenimiento poda y ornato de jardines y componente arboreo de zonas verdes y edificaciones publicas del municipio de itaguí")</f>
        <v>MANTENIMIENTO PODA Y ORNATO DE JARDINES Y COMPONENTE ARBOREO DE ZONAS VERDES Y EDIFICACIONES PUBLICAS DEL MUNICIPIO DE ITAGUÍ</v>
      </c>
      <c r="D62" s="47" t="s">
        <v>493</v>
      </c>
      <c r="E62" s="37" t="s">
        <v>81</v>
      </c>
      <c r="F62" s="30" t="s">
        <v>84</v>
      </c>
      <c r="G62" s="30" t="s">
        <v>78</v>
      </c>
      <c r="H62" s="38">
        <v>200000000</v>
      </c>
      <c r="I62" s="31">
        <v>200000000</v>
      </c>
      <c r="J62" s="30" t="s">
        <v>41</v>
      </c>
      <c r="K62" s="30" t="s">
        <v>42</v>
      </c>
      <c r="L62" s="36" t="s">
        <v>79</v>
      </c>
    </row>
    <row r="63" spans="2:12" ht="60">
      <c r="B63" s="28" t="s">
        <v>85</v>
      </c>
      <c r="C63" s="29" t="s">
        <v>86</v>
      </c>
      <c r="D63" s="47" t="s">
        <v>493</v>
      </c>
      <c r="E63" s="37" t="s">
        <v>76</v>
      </c>
      <c r="F63" s="30" t="s">
        <v>84</v>
      </c>
      <c r="G63" s="30" t="s">
        <v>78</v>
      </c>
      <c r="H63" s="38">
        <v>470000000</v>
      </c>
      <c r="I63" s="31">
        <v>470000000</v>
      </c>
      <c r="J63" s="30" t="s">
        <v>41</v>
      </c>
      <c r="K63" s="30" t="s">
        <v>42</v>
      </c>
      <c r="L63" s="36" t="s">
        <v>79</v>
      </c>
    </row>
    <row r="64" spans="2:12" ht="60">
      <c r="B64" s="28" t="s">
        <v>87</v>
      </c>
      <c r="C64" s="29" t="s">
        <v>88</v>
      </c>
      <c r="D64" s="47" t="s">
        <v>493</v>
      </c>
      <c r="E64" s="37" t="s">
        <v>89</v>
      </c>
      <c r="F64" s="30" t="s">
        <v>90</v>
      </c>
      <c r="G64" s="30" t="s">
        <v>98</v>
      </c>
      <c r="H64" s="38">
        <v>800000000</v>
      </c>
      <c r="I64" s="31">
        <v>800000000</v>
      </c>
      <c r="J64" s="30" t="s">
        <v>41</v>
      </c>
      <c r="K64" s="30" t="s">
        <v>42</v>
      </c>
      <c r="L64" s="36" t="s">
        <v>79</v>
      </c>
    </row>
    <row r="65" spans="2:12" ht="60">
      <c r="B65" s="28">
        <v>77101700</v>
      </c>
      <c r="C65" s="29" t="s">
        <v>91</v>
      </c>
      <c r="D65" s="47" t="s">
        <v>493</v>
      </c>
      <c r="E65" s="37" t="s">
        <v>89</v>
      </c>
      <c r="F65" s="30" t="s">
        <v>90</v>
      </c>
      <c r="G65" s="30" t="s">
        <v>98</v>
      </c>
      <c r="H65" s="38">
        <v>100000000</v>
      </c>
      <c r="I65" s="31">
        <v>100000000</v>
      </c>
      <c r="J65" s="30" t="s">
        <v>41</v>
      </c>
      <c r="K65" s="30" t="s">
        <v>42</v>
      </c>
      <c r="L65" s="36" t="s">
        <v>79</v>
      </c>
    </row>
    <row r="66" spans="2:12" ht="60">
      <c r="B66" s="28" t="s">
        <v>92</v>
      </c>
      <c r="C66" s="29" t="s">
        <v>93</v>
      </c>
      <c r="D66" s="47" t="s">
        <v>493</v>
      </c>
      <c r="E66" s="37" t="s">
        <v>89</v>
      </c>
      <c r="F66" s="30" t="s">
        <v>77</v>
      </c>
      <c r="G66" s="30" t="s">
        <v>78</v>
      </c>
      <c r="H66" s="38">
        <v>50000000</v>
      </c>
      <c r="I66" s="31">
        <v>50000000</v>
      </c>
      <c r="J66" s="30" t="s">
        <v>41</v>
      </c>
      <c r="K66" s="30" t="s">
        <v>42</v>
      </c>
      <c r="L66" s="36" t="s">
        <v>79</v>
      </c>
    </row>
    <row r="67" spans="2:12" ht="60">
      <c r="B67" s="28">
        <v>77000000</v>
      </c>
      <c r="C67" s="29" t="s">
        <v>94</v>
      </c>
      <c r="D67" s="47" t="s">
        <v>493</v>
      </c>
      <c r="E67" s="37" t="s">
        <v>76</v>
      </c>
      <c r="F67" s="30" t="s">
        <v>77</v>
      </c>
      <c r="G67" s="30" t="s">
        <v>95</v>
      </c>
      <c r="H67" s="38">
        <v>373626000</v>
      </c>
      <c r="I67" s="31">
        <v>373626000</v>
      </c>
      <c r="J67" s="30" t="s">
        <v>41</v>
      </c>
      <c r="K67" s="30" t="s">
        <v>42</v>
      </c>
      <c r="L67" s="36" t="s">
        <v>79</v>
      </c>
    </row>
    <row r="68" spans="2:12" ht="60">
      <c r="B68" s="28" t="s">
        <v>96</v>
      </c>
      <c r="C68" s="29" t="s">
        <v>97</v>
      </c>
      <c r="D68" s="47" t="s">
        <v>493</v>
      </c>
      <c r="E68" s="37" t="s">
        <v>76</v>
      </c>
      <c r="F68" s="30" t="s">
        <v>77</v>
      </c>
      <c r="G68" s="30" t="s">
        <v>95</v>
      </c>
      <c r="H68" s="38">
        <v>180000000</v>
      </c>
      <c r="I68" s="31">
        <v>180000000</v>
      </c>
      <c r="J68" s="30" t="s">
        <v>41</v>
      </c>
      <c r="K68" s="30" t="s">
        <v>42</v>
      </c>
      <c r="L68" s="36" t="s">
        <v>79</v>
      </c>
    </row>
    <row r="69" spans="2:12" ht="60">
      <c r="B69" s="78" t="s">
        <v>727</v>
      </c>
      <c r="C69" s="86" t="s">
        <v>728</v>
      </c>
      <c r="D69" s="88" t="s">
        <v>729</v>
      </c>
      <c r="E69" s="37" t="s">
        <v>730</v>
      </c>
      <c r="F69" s="89" t="s">
        <v>77</v>
      </c>
      <c r="G69" s="89" t="s">
        <v>731</v>
      </c>
      <c r="H69" s="38">
        <v>4750000</v>
      </c>
      <c r="I69" s="31">
        <v>4750000</v>
      </c>
      <c r="J69" s="89" t="s">
        <v>41</v>
      </c>
      <c r="K69" s="89" t="s">
        <v>732</v>
      </c>
      <c r="L69" s="65" t="s">
        <v>79</v>
      </c>
    </row>
    <row r="70" spans="2:12" ht="60">
      <c r="B70" s="78">
        <v>70121800</v>
      </c>
      <c r="C70" s="86" t="s">
        <v>733</v>
      </c>
      <c r="D70" s="88" t="s">
        <v>729</v>
      </c>
      <c r="E70" s="37" t="s">
        <v>730</v>
      </c>
      <c r="F70" s="89" t="s">
        <v>77</v>
      </c>
      <c r="G70" s="89" t="s">
        <v>731</v>
      </c>
      <c r="H70" s="38">
        <v>4750000</v>
      </c>
      <c r="I70" s="31">
        <v>4750000</v>
      </c>
      <c r="J70" s="89" t="s">
        <v>41</v>
      </c>
      <c r="K70" s="89" t="s">
        <v>732</v>
      </c>
      <c r="L70" s="65" t="s">
        <v>79</v>
      </c>
    </row>
    <row r="71" spans="2:12" ht="75">
      <c r="B71" s="78">
        <v>93142104</v>
      </c>
      <c r="C71" s="86" t="s">
        <v>734</v>
      </c>
      <c r="D71" s="88" t="s">
        <v>729</v>
      </c>
      <c r="E71" s="83" t="s">
        <v>735</v>
      </c>
      <c r="F71" s="89" t="s">
        <v>77</v>
      </c>
      <c r="G71" s="89" t="s">
        <v>736</v>
      </c>
      <c r="H71" s="84">
        <v>50000000</v>
      </c>
      <c r="I71" s="85">
        <v>50000000</v>
      </c>
      <c r="J71" s="89" t="s">
        <v>41</v>
      </c>
      <c r="K71" s="89" t="s">
        <v>732</v>
      </c>
      <c r="L71" s="65" t="s">
        <v>79</v>
      </c>
    </row>
    <row r="72" spans="2:12" ht="45">
      <c r="B72" s="59">
        <v>86101710</v>
      </c>
      <c r="C72" s="29" t="s">
        <v>692</v>
      </c>
      <c r="D72" s="47" t="s">
        <v>693</v>
      </c>
      <c r="E72" s="37" t="s">
        <v>694</v>
      </c>
      <c r="F72" s="30" t="s">
        <v>307</v>
      </c>
      <c r="G72" s="30" t="s">
        <v>695</v>
      </c>
      <c r="H72" s="38">
        <v>50000000</v>
      </c>
      <c r="I72" s="31">
        <v>50000000</v>
      </c>
      <c r="J72" s="30" t="s">
        <v>582</v>
      </c>
      <c r="K72" s="30" t="s">
        <v>582</v>
      </c>
      <c r="L72" s="36" t="s">
        <v>696</v>
      </c>
    </row>
    <row r="73" spans="2:12" ht="45">
      <c r="B73" s="59">
        <v>86101710</v>
      </c>
      <c r="C73" s="29" t="s">
        <v>697</v>
      </c>
      <c r="D73" s="47" t="s">
        <v>693</v>
      </c>
      <c r="E73" s="37" t="s">
        <v>694</v>
      </c>
      <c r="F73" s="30" t="s">
        <v>307</v>
      </c>
      <c r="G73" s="30" t="s">
        <v>315</v>
      </c>
      <c r="H73" s="38">
        <v>440000000</v>
      </c>
      <c r="I73" s="31">
        <v>440000000</v>
      </c>
      <c r="J73" s="30" t="s">
        <v>582</v>
      </c>
      <c r="K73" s="30" t="s">
        <v>582</v>
      </c>
      <c r="L73" s="36" t="s">
        <v>696</v>
      </c>
    </row>
    <row r="74" spans="2:12" ht="60">
      <c r="B74" s="59">
        <v>86101710</v>
      </c>
      <c r="C74" s="29" t="s">
        <v>698</v>
      </c>
      <c r="D74" s="47" t="s">
        <v>693</v>
      </c>
      <c r="E74" s="37" t="s">
        <v>694</v>
      </c>
      <c r="F74" s="30" t="s">
        <v>307</v>
      </c>
      <c r="G74" s="30" t="s">
        <v>315</v>
      </c>
      <c r="H74" s="38">
        <v>100000000</v>
      </c>
      <c r="I74" s="31">
        <v>100000000</v>
      </c>
      <c r="J74" s="30" t="s">
        <v>582</v>
      </c>
      <c r="K74" s="30" t="s">
        <v>582</v>
      </c>
      <c r="L74" s="36" t="s">
        <v>696</v>
      </c>
    </row>
    <row r="75" spans="2:12" ht="45">
      <c r="B75" s="59">
        <v>86101710</v>
      </c>
      <c r="C75" s="29" t="s">
        <v>699</v>
      </c>
      <c r="D75" s="47" t="s">
        <v>693</v>
      </c>
      <c r="E75" s="37" t="s">
        <v>694</v>
      </c>
      <c r="F75" s="30" t="s">
        <v>307</v>
      </c>
      <c r="G75" s="30" t="s">
        <v>315</v>
      </c>
      <c r="H75" s="38">
        <v>53000000</v>
      </c>
      <c r="I75" s="31">
        <v>53000000</v>
      </c>
      <c r="J75" s="30" t="s">
        <v>582</v>
      </c>
      <c r="K75" s="30" t="s">
        <v>582</v>
      </c>
      <c r="L75" s="36" t="s">
        <v>696</v>
      </c>
    </row>
    <row r="76" spans="2:12" ht="45">
      <c r="B76" s="59">
        <v>86101710</v>
      </c>
      <c r="C76" s="29" t="s">
        <v>700</v>
      </c>
      <c r="D76" s="47" t="s">
        <v>693</v>
      </c>
      <c r="E76" s="37" t="s">
        <v>694</v>
      </c>
      <c r="F76" s="30" t="s">
        <v>307</v>
      </c>
      <c r="G76" s="30" t="s">
        <v>315</v>
      </c>
      <c r="H76" s="38">
        <v>29800000</v>
      </c>
      <c r="I76" s="31">
        <v>29800000</v>
      </c>
      <c r="J76" s="30" t="s">
        <v>582</v>
      </c>
      <c r="K76" s="30" t="s">
        <v>582</v>
      </c>
      <c r="L76" s="36" t="s">
        <v>696</v>
      </c>
    </row>
    <row r="77" spans="2:12" ht="90">
      <c r="B77" s="41">
        <v>80101505</v>
      </c>
      <c r="C77" s="29" t="s">
        <v>189</v>
      </c>
      <c r="D77" s="47" t="s">
        <v>493</v>
      </c>
      <c r="E77" s="37" t="s">
        <v>82</v>
      </c>
      <c r="F77" s="30" t="s">
        <v>184</v>
      </c>
      <c r="G77" s="30" t="s">
        <v>46</v>
      </c>
      <c r="H77" s="38">
        <v>569684235</v>
      </c>
      <c r="I77" s="31">
        <v>569684235</v>
      </c>
      <c r="J77" s="30" t="s">
        <v>41</v>
      </c>
      <c r="K77" s="30" t="s">
        <v>126</v>
      </c>
      <c r="L77" s="36" t="s">
        <v>190</v>
      </c>
    </row>
    <row r="78" spans="2:12" ht="75">
      <c r="B78" s="59" t="s">
        <v>701</v>
      </c>
      <c r="C78" s="29" t="s">
        <v>702</v>
      </c>
      <c r="D78" s="47">
        <v>43320</v>
      </c>
      <c r="E78" s="37" t="s">
        <v>703</v>
      </c>
      <c r="F78" s="30" t="s">
        <v>704</v>
      </c>
      <c r="G78" s="30" t="s">
        <v>705</v>
      </c>
      <c r="H78" s="38">
        <v>50467141</v>
      </c>
      <c r="I78" s="31">
        <v>50467141</v>
      </c>
      <c r="J78" s="30" t="s">
        <v>389</v>
      </c>
      <c r="K78" s="30" t="s">
        <v>126</v>
      </c>
      <c r="L78" s="36" t="s">
        <v>706</v>
      </c>
    </row>
    <row r="79" spans="2:12" ht="60">
      <c r="B79" s="59">
        <v>85101600</v>
      </c>
      <c r="C79" s="29" t="s">
        <v>438</v>
      </c>
      <c r="D79" s="47" t="s">
        <v>252</v>
      </c>
      <c r="E79" s="37" t="s">
        <v>73</v>
      </c>
      <c r="F79" s="30" t="s">
        <v>392</v>
      </c>
      <c r="G79" s="30" t="s">
        <v>40</v>
      </c>
      <c r="H79" s="38">
        <v>27720000</v>
      </c>
      <c r="I79" s="31">
        <f aca="true" t="shared" si="2" ref="I79:I107">H79</f>
        <v>27720000</v>
      </c>
      <c r="J79" s="30" t="s">
        <v>389</v>
      </c>
      <c r="K79" s="30" t="s">
        <v>126</v>
      </c>
      <c r="L79" s="36" t="s">
        <v>439</v>
      </c>
    </row>
    <row r="80" spans="2:12" ht="75">
      <c r="B80" s="59">
        <v>80101510</v>
      </c>
      <c r="C80" s="42" t="s">
        <v>601</v>
      </c>
      <c r="D80" s="47" t="s">
        <v>493</v>
      </c>
      <c r="E80" s="83" t="s">
        <v>593</v>
      </c>
      <c r="F80" s="30" t="s">
        <v>184</v>
      </c>
      <c r="G80" s="30" t="s">
        <v>594</v>
      </c>
      <c r="H80" s="43">
        <v>23556050</v>
      </c>
      <c r="I80" s="43">
        <f t="shared" si="2"/>
        <v>23556050</v>
      </c>
      <c r="J80" s="30" t="s">
        <v>41</v>
      </c>
      <c r="K80" s="87" t="s">
        <v>582</v>
      </c>
      <c r="L80" s="36" t="s">
        <v>602</v>
      </c>
    </row>
    <row r="81" spans="2:12" ht="45">
      <c r="B81" s="41" t="s">
        <v>271</v>
      </c>
      <c r="C81" s="29" t="s">
        <v>272</v>
      </c>
      <c r="D81" s="47" t="s">
        <v>273</v>
      </c>
      <c r="E81" s="37" t="s">
        <v>274</v>
      </c>
      <c r="F81" s="30" t="s">
        <v>158</v>
      </c>
      <c r="G81" s="30" t="s">
        <v>275</v>
      </c>
      <c r="H81" s="38">
        <v>3000000</v>
      </c>
      <c r="I81" s="31">
        <f t="shared" si="2"/>
        <v>3000000</v>
      </c>
      <c r="J81" s="30" t="s">
        <v>41</v>
      </c>
      <c r="K81" s="30" t="s">
        <v>126</v>
      </c>
      <c r="L81" s="36" t="s">
        <v>305</v>
      </c>
    </row>
    <row r="82" spans="2:12" ht="51" customHeight="1">
      <c r="B82" s="41" t="s">
        <v>276</v>
      </c>
      <c r="C82" s="29" t="s">
        <v>277</v>
      </c>
      <c r="D82" s="47" t="s">
        <v>278</v>
      </c>
      <c r="E82" s="37" t="s">
        <v>210</v>
      </c>
      <c r="F82" s="30" t="s">
        <v>155</v>
      </c>
      <c r="G82" s="30" t="s">
        <v>279</v>
      </c>
      <c r="H82" s="38">
        <v>8000000</v>
      </c>
      <c r="I82" s="31">
        <f t="shared" si="2"/>
        <v>8000000</v>
      </c>
      <c r="J82" s="30" t="s">
        <v>41</v>
      </c>
      <c r="K82" s="30" t="s">
        <v>126</v>
      </c>
      <c r="L82" s="36" t="s">
        <v>305</v>
      </c>
    </row>
    <row r="83" spans="2:12" ht="45">
      <c r="B83" s="41" t="s">
        <v>280</v>
      </c>
      <c r="C83" s="29" t="s">
        <v>281</v>
      </c>
      <c r="D83" s="47" t="s">
        <v>252</v>
      </c>
      <c r="E83" s="37" t="s">
        <v>282</v>
      </c>
      <c r="F83" s="30" t="s">
        <v>158</v>
      </c>
      <c r="G83" s="30" t="s">
        <v>283</v>
      </c>
      <c r="H83" s="38">
        <v>500000</v>
      </c>
      <c r="I83" s="31">
        <f t="shared" si="2"/>
        <v>500000</v>
      </c>
      <c r="J83" s="30" t="s">
        <v>41</v>
      </c>
      <c r="K83" s="30" t="s">
        <v>126</v>
      </c>
      <c r="L83" s="36" t="s">
        <v>305</v>
      </c>
    </row>
    <row r="84" spans="2:12" ht="45">
      <c r="B84" s="41">
        <v>73151900</v>
      </c>
      <c r="C84" s="29" t="s">
        <v>284</v>
      </c>
      <c r="D84" s="47" t="s">
        <v>252</v>
      </c>
      <c r="E84" s="37" t="s">
        <v>285</v>
      </c>
      <c r="F84" s="30" t="s">
        <v>158</v>
      </c>
      <c r="G84" s="30" t="s">
        <v>283</v>
      </c>
      <c r="H84" s="38">
        <v>10000000</v>
      </c>
      <c r="I84" s="31">
        <f t="shared" si="2"/>
        <v>10000000</v>
      </c>
      <c r="J84" s="30" t="s">
        <v>41</v>
      </c>
      <c r="K84" s="30" t="s">
        <v>126</v>
      </c>
      <c r="L84" s="36" t="s">
        <v>305</v>
      </c>
    </row>
    <row r="85" spans="2:12" ht="45">
      <c r="B85" s="41">
        <v>73151900</v>
      </c>
      <c r="C85" s="29" t="s">
        <v>286</v>
      </c>
      <c r="D85" s="47" t="s">
        <v>252</v>
      </c>
      <c r="E85" s="37" t="s">
        <v>285</v>
      </c>
      <c r="F85" s="30" t="s">
        <v>158</v>
      </c>
      <c r="G85" s="30" t="s">
        <v>287</v>
      </c>
      <c r="H85" s="38">
        <v>4000000</v>
      </c>
      <c r="I85" s="31">
        <f t="shared" si="2"/>
        <v>4000000</v>
      </c>
      <c r="J85" s="30" t="s">
        <v>41</v>
      </c>
      <c r="K85" s="30" t="s">
        <v>126</v>
      </c>
      <c r="L85" s="36" t="s">
        <v>305</v>
      </c>
    </row>
    <row r="86" spans="2:12" ht="63.75" customHeight="1">
      <c r="B86" s="41">
        <v>52141500</v>
      </c>
      <c r="C86" s="29" t="s">
        <v>288</v>
      </c>
      <c r="D86" s="47" t="s">
        <v>252</v>
      </c>
      <c r="E86" s="37" t="s">
        <v>289</v>
      </c>
      <c r="F86" s="30" t="s">
        <v>158</v>
      </c>
      <c r="G86" s="30" t="s">
        <v>287</v>
      </c>
      <c r="H86" s="38">
        <v>1000000</v>
      </c>
      <c r="I86" s="31">
        <f t="shared" si="2"/>
        <v>1000000</v>
      </c>
      <c r="J86" s="30" t="s">
        <v>41</v>
      </c>
      <c r="K86" s="30" t="s">
        <v>126</v>
      </c>
      <c r="L86" s="36" t="s">
        <v>305</v>
      </c>
    </row>
    <row r="87" spans="2:12" ht="58.5" customHeight="1">
      <c r="B87" s="41">
        <v>72154066</v>
      </c>
      <c r="C87" s="29" t="s">
        <v>290</v>
      </c>
      <c r="D87" s="47" t="s">
        <v>278</v>
      </c>
      <c r="E87" s="37" t="s">
        <v>210</v>
      </c>
      <c r="F87" s="30" t="s">
        <v>291</v>
      </c>
      <c r="G87" s="30" t="s">
        <v>287</v>
      </c>
      <c r="H87" s="38">
        <v>6000000</v>
      </c>
      <c r="I87" s="31">
        <f t="shared" si="2"/>
        <v>6000000</v>
      </c>
      <c r="J87" s="30" t="s">
        <v>41</v>
      </c>
      <c r="K87" s="30" t="s">
        <v>126</v>
      </c>
      <c r="L87" s="36" t="s">
        <v>305</v>
      </c>
    </row>
    <row r="88" spans="2:12" ht="47.25" customHeight="1">
      <c r="B88" s="41">
        <v>801016</v>
      </c>
      <c r="C88" s="29" t="s">
        <v>292</v>
      </c>
      <c r="D88" s="47" t="s">
        <v>293</v>
      </c>
      <c r="E88" s="37" t="s">
        <v>294</v>
      </c>
      <c r="F88" s="30" t="s">
        <v>291</v>
      </c>
      <c r="G88" s="30" t="s">
        <v>46</v>
      </c>
      <c r="H88" s="38">
        <v>27000000</v>
      </c>
      <c r="I88" s="31">
        <f t="shared" si="2"/>
        <v>27000000</v>
      </c>
      <c r="J88" s="30" t="s">
        <v>41</v>
      </c>
      <c r="K88" s="30" t="s">
        <v>126</v>
      </c>
      <c r="L88" s="36" t="s">
        <v>305</v>
      </c>
    </row>
    <row r="89" spans="2:12" ht="78" customHeight="1">
      <c r="B89" s="41">
        <v>93151502</v>
      </c>
      <c r="C89" s="29" t="s">
        <v>295</v>
      </c>
      <c r="D89" s="47" t="s">
        <v>296</v>
      </c>
      <c r="E89" s="37" t="s">
        <v>294</v>
      </c>
      <c r="F89" s="30" t="s">
        <v>291</v>
      </c>
      <c r="G89" s="30" t="s">
        <v>46</v>
      </c>
      <c r="H89" s="38">
        <v>50000000</v>
      </c>
      <c r="I89" s="31">
        <f t="shared" si="2"/>
        <v>50000000</v>
      </c>
      <c r="J89" s="30" t="s">
        <v>41</v>
      </c>
      <c r="K89" s="30" t="s">
        <v>126</v>
      </c>
      <c r="L89" s="36" t="s">
        <v>305</v>
      </c>
    </row>
    <row r="90" spans="2:12" ht="62.25" customHeight="1">
      <c r="B90" s="41">
        <v>80101505</v>
      </c>
      <c r="C90" s="29" t="s">
        <v>297</v>
      </c>
      <c r="D90" s="47" t="s">
        <v>298</v>
      </c>
      <c r="E90" s="37" t="s">
        <v>299</v>
      </c>
      <c r="F90" s="30" t="s">
        <v>291</v>
      </c>
      <c r="G90" s="30" t="s">
        <v>287</v>
      </c>
      <c r="H90" s="38">
        <v>100000000</v>
      </c>
      <c r="I90" s="31">
        <f t="shared" si="2"/>
        <v>100000000</v>
      </c>
      <c r="J90" s="30" t="s">
        <v>41</v>
      </c>
      <c r="K90" s="30" t="s">
        <v>126</v>
      </c>
      <c r="L90" s="36" t="s">
        <v>305</v>
      </c>
    </row>
    <row r="91" spans="2:12" ht="67.5" customHeight="1">
      <c r="B91" s="41">
        <v>80101505</v>
      </c>
      <c r="C91" s="29" t="s">
        <v>300</v>
      </c>
      <c r="D91" s="47" t="s">
        <v>298</v>
      </c>
      <c r="E91" s="37" t="s">
        <v>299</v>
      </c>
      <c r="F91" s="30" t="s">
        <v>291</v>
      </c>
      <c r="G91" s="30" t="s">
        <v>287</v>
      </c>
      <c r="H91" s="38">
        <v>50000000</v>
      </c>
      <c r="I91" s="31">
        <f t="shared" si="2"/>
        <v>50000000</v>
      </c>
      <c r="J91" s="30" t="s">
        <v>41</v>
      </c>
      <c r="K91" s="30" t="s">
        <v>126</v>
      </c>
      <c r="L91" s="36" t="s">
        <v>305</v>
      </c>
    </row>
    <row r="92" spans="2:12" ht="82.5" customHeight="1">
      <c r="B92" s="41">
        <v>80101505</v>
      </c>
      <c r="C92" s="29" t="s">
        <v>301</v>
      </c>
      <c r="D92" s="47" t="s">
        <v>298</v>
      </c>
      <c r="E92" s="37" t="s">
        <v>294</v>
      </c>
      <c r="F92" s="30" t="s">
        <v>302</v>
      </c>
      <c r="G92" s="30" t="s">
        <v>287</v>
      </c>
      <c r="H92" s="38">
        <v>50000000</v>
      </c>
      <c r="I92" s="31">
        <f t="shared" si="2"/>
        <v>50000000</v>
      </c>
      <c r="J92" s="30" t="s">
        <v>41</v>
      </c>
      <c r="K92" s="30" t="s">
        <v>126</v>
      </c>
      <c r="L92" s="36" t="s">
        <v>305</v>
      </c>
    </row>
    <row r="93" spans="2:12" ht="49.5" customHeight="1">
      <c r="B93" s="41">
        <v>80101505</v>
      </c>
      <c r="C93" s="29" t="s">
        <v>303</v>
      </c>
      <c r="D93" s="47" t="s">
        <v>298</v>
      </c>
      <c r="E93" s="37" t="s">
        <v>274</v>
      </c>
      <c r="F93" s="30" t="s">
        <v>302</v>
      </c>
      <c r="G93" s="30" t="s">
        <v>287</v>
      </c>
      <c r="H93" s="38">
        <v>60000000</v>
      </c>
      <c r="I93" s="31">
        <f t="shared" si="2"/>
        <v>60000000</v>
      </c>
      <c r="J93" s="30" t="s">
        <v>41</v>
      </c>
      <c r="K93" s="30" t="s">
        <v>126</v>
      </c>
      <c r="L93" s="36" t="s">
        <v>305</v>
      </c>
    </row>
    <row r="94" spans="2:12" ht="57.75" customHeight="1">
      <c r="B94" s="41">
        <v>80101505</v>
      </c>
      <c r="C94" s="29" t="s">
        <v>304</v>
      </c>
      <c r="D94" s="47" t="s">
        <v>298</v>
      </c>
      <c r="E94" s="37" t="s">
        <v>274</v>
      </c>
      <c r="F94" s="30" t="s">
        <v>302</v>
      </c>
      <c r="G94" s="30" t="s">
        <v>287</v>
      </c>
      <c r="H94" s="38">
        <v>250000000</v>
      </c>
      <c r="I94" s="31">
        <f t="shared" si="2"/>
        <v>250000000</v>
      </c>
      <c r="J94" s="30" t="s">
        <v>41</v>
      </c>
      <c r="K94" s="30" t="s">
        <v>126</v>
      </c>
      <c r="L94" s="36" t="s">
        <v>305</v>
      </c>
    </row>
    <row r="95" spans="2:12" ht="66" customHeight="1">
      <c r="B95" s="28">
        <v>80131502</v>
      </c>
      <c r="C95" s="35" t="s">
        <v>48</v>
      </c>
      <c r="D95" s="47" t="s">
        <v>493</v>
      </c>
      <c r="E95" s="62" t="s">
        <v>53</v>
      </c>
      <c r="F95" s="30" t="s">
        <v>52</v>
      </c>
      <c r="G95" s="30" t="s">
        <v>46</v>
      </c>
      <c r="H95" s="82">
        <v>24508255</v>
      </c>
      <c r="I95" s="31">
        <f t="shared" si="2"/>
        <v>24508255</v>
      </c>
      <c r="J95" s="30" t="s">
        <v>41</v>
      </c>
      <c r="K95" s="30" t="s">
        <v>42</v>
      </c>
      <c r="L95" s="36" t="s">
        <v>213</v>
      </c>
    </row>
    <row r="96" spans="2:12" ht="60">
      <c r="B96" s="28">
        <v>80131502</v>
      </c>
      <c r="C96" s="35" t="s">
        <v>49</v>
      </c>
      <c r="D96" s="47" t="s">
        <v>493</v>
      </c>
      <c r="E96" s="62" t="s">
        <v>53</v>
      </c>
      <c r="F96" s="30" t="s">
        <v>52</v>
      </c>
      <c r="G96" s="30" t="s">
        <v>46</v>
      </c>
      <c r="H96" s="82">
        <v>95705145</v>
      </c>
      <c r="I96" s="31">
        <f t="shared" si="2"/>
        <v>95705145</v>
      </c>
      <c r="J96" s="30" t="s">
        <v>41</v>
      </c>
      <c r="K96" s="30" t="s">
        <v>42</v>
      </c>
      <c r="L96" s="36" t="s">
        <v>213</v>
      </c>
    </row>
    <row r="97" spans="2:12" ht="92.25" customHeight="1">
      <c r="B97" s="28">
        <v>80131502</v>
      </c>
      <c r="C97" s="34" t="s">
        <v>50</v>
      </c>
      <c r="D97" s="47" t="s">
        <v>493</v>
      </c>
      <c r="E97" s="62" t="s">
        <v>38</v>
      </c>
      <c r="F97" s="30" t="s">
        <v>52</v>
      </c>
      <c r="G97" s="30" t="s">
        <v>46</v>
      </c>
      <c r="H97" s="82">
        <v>21182448</v>
      </c>
      <c r="I97" s="31">
        <f t="shared" si="2"/>
        <v>21182448</v>
      </c>
      <c r="J97" s="30" t="s">
        <v>41</v>
      </c>
      <c r="K97" s="30" t="s">
        <v>42</v>
      </c>
      <c r="L97" s="36" t="s">
        <v>213</v>
      </c>
    </row>
    <row r="98" spans="2:12" ht="114" customHeight="1">
      <c r="B98" s="28">
        <v>80131502</v>
      </c>
      <c r="C98" s="34" t="s">
        <v>51</v>
      </c>
      <c r="D98" s="47" t="s">
        <v>493</v>
      </c>
      <c r="E98" s="62" t="s">
        <v>53</v>
      </c>
      <c r="F98" s="30" t="s">
        <v>52</v>
      </c>
      <c r="G98" s="30" t="s">
        <v>46</v>
      </c>
      <c r="H98" s="82">
        <v>29002860</v>
      </c>
      <c r="I98" s="31">
        <f t="shared" si="2"/>
        <v>29002860</v>
      </c>
      <c r="J98" s="30" t="s">
        <v>41</v>
      </c>
      <c r="K98" s="30" t="s">
        <v>42</v>
      </c>
      <c r="L98" s="36" t="s">
        <v>213</v>
      </c>
    </row>
    <row r="99" spans="2:12" ht="60">
      <c r="B99" s="28">
        <v>80131502</v>
      </c>
      <c r="C99" s="29" t="s">
        <v>54</v>
      </c>
      <c r="D99" s="47" t="s">
        <v>493</v>
      </c>
      <c r="E99" s="62" t="s">
        <v>53</v>
      </c>
      <c r="F99" s="30" t="s">
        <v>52</v>
      </c>
      <c r="G99" s="30" t="s">
        <v>46</v>
      </c>
      <c r="H99" s="82">
        <v>29151895</v>
      </c>
      <c r="I99" s="31">
        <f t="shared" si="2"/>
        <v>29151895</v>
      </c>
      <c r="J99" s="30" t="s">
        <v>41</v>
      </c>
      <c r="K99" s="30" t="s">
        <v>42</v>
      </c>
      <c r="L99" s="36" t="s">
        <v>213</v>
      </c>
    </row>
    <row r="100" spans="2:12" ht="126" customHeight="1">
      <c r="B100" s="28">
        <v>80131502</v>
      </c>
      <c r="C100" s="34" t="s">
        <v>55</v>
      </c>
      <c r="D100" s="47" t="s">
        <v>493</v>
      </c>
      <c r="E100" s="37" t="s">
        <v>38</v>
      </c>
      <c r="F100" s="30" t="s">
        <v>52</v>
      </c>
      <c r="G100" s="30" t="s">
        <v>46</v>
      </c>
      <c r="H100" s="38">
        <v>25341216</v>
      </c>
      <c r="I100" s="31">
        <f t="shared" si="2"/>
        <v>25341216</v>
      </c>
      <c r="J100" s="30" t="s">
        <v>41</v>
      </c>
      <c r="K100" s="30" t="s">
        <v>42</v>
      </c>
      <c r="L100" s="36" t="s">
        <v>213</v>
      </c>
    </row>
    <row r="101" spans="2:12" ht="69" customHeight="1">
      <c r="B101" s="28">
        <v>80131502</v>
      </c>
      <c r="C101" s="34" t="s">
        <v>57</v>
      </c>
      <c r="D101" s="47" t="s">
        <v>493</v>
      </c>
      <c r="E101" s="37" t="s">
        <v>38</v>
      </c>
      <c r="F101" s="30" t="s">
        <v>52</v>
      </c>
      <c r="G101" s="30" t="s">
        <v>46</v>
      </c>
      <c r="H101" s="38">
        <v>42086820</v>
      </c>
      <c r="I101" s="31">
        <f t="shared" si="2"/>
        <v>42086820</v>
      </c>
      <c r="J101" s="30" t="s">
        <v>41</v>
      </c>
      <c r="K101" s="30" t="s">
        <v>42</v>
      </c>
      <c r="L101" s="36" t="s">
        <v>213</v>
      </c>
    </row>
    <row r="102" spans="2:12" ht="70.5" customHeight="1">
      <c r="B102" s="59">
        <v>80131505</v>
      </c>
      <c r="C102" s="34" t="s">
        <v>59</v>
      </c>
      <c r="D102" s="47" t="s">
        <v>493</v>
      </c>
      <c r="E102" s="37" t="s">
        <v>38</v>
      </c>
      <c r="F102" s="30" t="s">
        <v>52</v>
      </c>
      <c r="G102" s="30" t="s">
        <v>46</v>
      </c>
      <c r="H102" s="38">
        <v>44710000</v>
      </c>
      <c r="I102" s="31">
        <f t="shared" si="2"/>
        <v>44710000</v>
      </c>
      <c r="J102" s="30" t="s">
        <v>41</v>
      </c>
      <c r="K102" s="30" t="s">
        <v>42</v>
      </c>
      <c r="L102" s="36" t="s">
        <v>213</v>
      </c>
    </row>
    <row r="103" spans="2:12" ht="111.75" customHeight="1">
      <c r="B103" s="59">
        <v>80131505</v>
      </c>
      <c r="C103" s="34" t="s">
        <v>60</v>
      </c>
      <c r="D103" s="47" t="s">
        <v>493</v>
      </c>
      <c r="E103" s="37" t="s">
        <v>38</v>
      </c>
      <c r="F103" s="30" t="s">
        <v>52</v>
      </c>
      <c r="G103" s="30" t="s">
        <v>46</v>
      </c>
      <c r="H103" s="38">
        <v>32994324</v>
      </c>
      <c r="I103" s="31">
        <f t="shared" si="2"/>
        <v>32994324</v>
      </c>
      <c r="J103" s="30" t="s">
        <v>41</v>
      </c>
      <c r="K103" s="30" t="s">
        <v>42</v>
      </c>
      <c r="L103" s="36" t="s">
        <v>213</v>
      </c>
    </row>
    <row r="104" spans="2:12" ht="120">
      <c r="B104" s="59">
        <v>80131505</v>
      </c>
      <c r="C104" s="29" t="s">
        <v>61</v>
      </c>
      <c r="D104" s="47" t="s">
        <v>493</v>
      </c>
      <c r="E104" s="39" t="s">
        <v>45</v>
      </c>
      <c r="F104" s="30" t="s">
        <v>52</v>
      </c>
      <c r="G104" s="30" t="s">
        <v>46</v>
      </c>
      <c r="H104" s="82">
        <v>27321630</v>
      </c>
      <c r="I104" s="31">
        <f t="shared" si="2"/>
        <v>27321630</v>
      </c>
      <c r="J104" s="30" t="s">
        <v>41</v>
      </c>
      <c r="K104" s="30" t="s">
        <v>42</v>
      </c>
      <c r="L104" s="36" t="s">
        <v>213</v>
      </c>
    </row>
    <row r="105" spans="2:12" ht="60">
      <c r="B105" s="28">
        <v>80131505</v>
      </c>
      <c r="C105" s="34" t="s">
        <v>62</v>
      </c>
      <c r="D105" s="47" t="s">
        <v>493</v>
      </c>
      <c r="E105" s="37" t="s">
        <v>38</v>
      </c>
      <c r="F105" s="30" t="s">
        <v>52</v>
      </c>
      <c r="G105" s="30" t="s">
        <v>46</v>
      </c>
      <c r="H105" s="38">
        <v>55769868</v>
      </c>
      <c r="I105" s="31">
        <f t="shared" si="2"/>
        <v>55769868</v>
      </c>
      <c r="J105" s="30" t="s">
        <v>41</v>
      </c>
      <c r="K105" s="30" t="s">
        <v>42</v>
      </c>
      <c r="L105" s="36" t="s">
        <v>213</v>
      </c>
    </row>
    <row r="106" spans="2:12" ht="105" customHeight="1">
      <c r="B106" s="28">
        <v>80131505</v>
      </c>
      <c r="C106" s="29" t="s">
        <v>63</v>
      </c>
      <c r="D106" s="47" t="s">
        <v>493</v>
      </c>
      <c r="E106" s="37" t="s">
        <v>38</v>
      </c>
      <c r="F106" s="30" t="s">
        <v>52</v>
      </c>
      <c r="G106" s="30" t="s">
        <v>46</v>
      </c>
      <c r="H106" s="38">
        <v>37524276</v>
      </c>
      <c r="I106" s="31">
        <f t="shared" si="2"/>
        <v>37524276</v>
      </c>
      <c r="J106" s="30" t="s">
        <v>41</v>
      </c>
      <c r="K106" s="30" t="s">
        <v>42</v>
      </c>
      <c r="L106" s="36" t="s">
        <v>213</v>
      </c>
    </row>
    <row r="107" spans="2:12" ht="59.25" customHeight="1">
      <c r="B107" s="28">
        <v>80131505</v>
      </c>
      <c r="C107" s="34" t="s">
        <v>64</v>
      </c>
      <c r="D107" s="47" t="s">
        <v>493</v>
      </c>
      <c r="E107" s="37" t="s">
        <v>38</v>
      </c>
      <c r="F107" s="30" t="s">
        <v>52</v>
      </c>
      <c r="G107" s="30" t="s">
        <v>46</v>
      </c>
      <c r="H107" s="38">
        <v>40801452</v>
      </c>
      <c r="I107" s="31">
        <f t="shared" si="2"/>
        <v>40801452</v>
      </c>
      <c r="J107" s="30" t="s">
        <v>41</v>
      </c>
      <c r="K107" s="30" t="s">
        <v>42</v>
      </c>
      <c r="L107" s="36" t="s">
        <v>213</v>
      </c>
    </row>
    <row r="108" spans="2:12" ht="60">
      <c r="B108" s="28">
        <v>80131505</v>
      </c>
      <c r="C108" s="34" t="s">
        <v>74</v>
      </c>
      <c r="D108" s="47" t="s">
        <v>493</v>
      </c>
      <c r="E108" s="37" t="s">
        <v>38</v>
      </c>
      <c r="F108" s="30" t="s">
        <v>52</v>
      </c>
      <c r="G108" s="30" t="s">
        <v>46</v>
      </c>
      <c r="H108" s="38">
        <v>116727276</v>
      </c>
      <c r="I108" s="81">
        <v>116727276</v>
      </c>
      <c r="J108" s="30" t="s">
        <v>41</v>
      </c>
      <c r="K108" s="30" t="s">
        <v>42</v>
      </c>
      <c r="L108" s="36" t="s">
        <v>213</v>
      </c>
    </row>
    <row r="109" spans="2:12" ht="90">
      <c r="B109" s="41" t="s">
        <v>220</v>
      </c>
      <c r="C109" s="29" t="s">
        <v>221</v>
      </c>
      <c r="D109" s="47" t="s">
        <v>493</v>
      </c>
      <c r="E109" s="37" t="s">
        <v>73</v>
      </c>
      <c r="F109" s="30" t="s">
        <v>222</v>
      </c>
      <c r="G109" s="30" t="s">
        <v>223</v>
      </c>
      <c r="H109" s="38">
        <v>250000000</v>
      </c>
      <c r="I109" s="31">
        <v>250000000</v>
      </c>
      <c r="J109" s="30" t="s">
        <v>41</v>
      </c>
      <c r="K109" s="30" t="s">
        <v>126</v>
      </c>
      <c r="L109" s="36" t="s">
        <v>213</v>
      </c>
    </row>
    <row r="110" spans="2:12" ht="58.5" customHeight="1">
      <c r="B110" s="41" t="s">
        <v>224</v>
      </c>
      <c r="C110" s="29" t="s">
        <v>225</v>
      </c>
      <c r="D110" s="47" t="s">
        <v>493</v>
      </c>
      <c r="E110" s="37" t="s">
        <v>226</v>
      </c>
      <c r="F110" s="30" t="s">
        <v>227</v>
      </c>
      <c r="G110" s="30" t="s">
        <v>223</v>
      </c>
      <c r="H110" s="38" t="s">
        <v>228</v>
      </c>
      <c r="I110" s="31" t="s">
        <v>228</v>
      </c>
      <c r="J110" s="30" t="s">
        <v>41</v>
      </c>
      <c r="K110" s="30" t="s">
        <v>126</v>
      </c>
      <c r="L110" s="36" t="s">
        <v>213</v>
      </c>
    </row>
    <row r="111" spans="2:12" ht="60">
      <c r="B111" s="41" t="s">
        <v>229</v>
      </c>
      <c r="C111" s="29" t="s">
        <v>230</v>
      </c>
      <c r="D111" s="47" t="s">
        <v>493</v>
      </c>
      <c r="E111" s="37" t="s">
        <v>82</v>
      </c>
      <c r="F111" s="30" t="s">
        <v>222</v>
      </c>
      <c r="G111" s="30" t="s">
        <v>223</v>
      </c>
      <c r="H111" s="38">
        <v>2473835772</v>
      </c>
      <c r="I111" s="31">
        <v>2473835772</v>
      </c>
      <c r="J111" s="30" t="s">
        <v>41</v>
      </c>
      <c r="K111" s="30" t="s">
        <v>126</v>
      </c>
      <c r="L111" s="36" t="s">
        <v>213</v>
      </c>
    </row>
    <row r="112" spans="2:12" ht="60">
      <c r="B112" s="41" t="s">
        <v>231</v>
      </c>
      <c r="C112" s="29" t="s">
        <v>232</v>
      </c>
      <c r="D112" s="47" t="s">
        <v>493</v>
      </c>
      <c r="E112" s="37" t="s">
        <v>38</v>
      </c>
      <c r="F112" s="30" t="s">
        <v>233</v>
      </c>
      <c r="G112" s="30" t="s">
        <v>223</v>
      </c>
      <c r="H112" s="38" t="s">
        <v>234</v>
      </c>
      <c r="I112" s="31" t="s">
        <v>234</v>
      </c>
      <c r="J112" s="30" t="s">
        <v>41</v>
      </c>
      <c r="K112" s="30" t="s">
        <v>126</v>
      </c>
      <c r="L112" s="36" t="s">
        <v>213</v>
      </c>
    </row>
    <row r="113" spans="2:12" s="50" customFormat="1" ht="60">
      <c r="B113" s="41" t="s">
        <v>235</v>
      </c>
      <c r="C113" s="29" t="s">
        <v>236</v>
      </c>
      <c r="D113" s="60" t="s">
        <v>493</v>
      </c>
      <c r="E113" s="80" t="s">
        <v>38</v>
      </c>
      <c r="F113" s="62" t="s">
        <v>237</v>
      </c>
      <c r="G113" s="62" t="s">
        <v>223</v>
      </c>
      <c r="H113" s="81">
        <v>1449400000</v>
      </c>
      <c r="I113" s="82">
        <v>1449400000</v>
      </c>
      <c r="J113" s="62" t="s">
        <v>41</v>
      </c>
      <c r="K113" s="62" t="s">
        <v>126</v>
      </c>
      <c r="L113" s="36" t="s">
        <v>213</v>
      </c>
    </row>
    <row r="114" spans="2:12" s="50" customFormat="1" ht="60">
      <c r="B114" s="41" t="s">
        <v>543</v>
      </c>
      <c r="C114" s="29" t="s">
        <v>260</v>
      </c>
      <c r="D114" s="47" t="s">
        <v>254</v>
      </c>
      <c r="E114" s="80" t="s">
        <v>261</v>
      </c>
      <c r="F114" s="62" t="s">
        <v>262</v>
      </c>
      <c r="G114" s="62" t="s">
        <v>263</v>
      </c>
      <c r="H114" s="81">
        <v>3500000000</v>
      </c>
      <c r="I114" s="82">
        <v>3500000000</v>
      </c>
      <c r="J114" s="62" t="s">
        <v>41</v>
      </c>
      <c r="K114" s="62" t="s">
        <v>126</v>
      </c>
      <c r="L114" s="36" t="s">
        <v>213</v>
      </c>
    </row>
    <row r="115" spans="2:12" s="50" customFormat="1" ht="45">
      <c r="B115" s="59" t="s">
        <v>400</v>
      </c>
      <c r="C115" s="29" t="s">
        <v>401</v>
      </c>
      <c r="D115" s="60" t="s">
        <v>252</v>
      </c>
      <c r="E115" s="80" t="s">
        <v>45</v>
      </c>
      <c r="F115" s="62" t="s">
        <v>39</v>
      </c>
      <c r="G115" s="62" t="s">
        <v>223</v>
      </c>
      <c r="H115" s="81">
        <v>200000000</v>
      </c>
      <c r="I115" s="82">
        <f>H115</f>
        <v>200000000</v>
      </c>
      <c r="J115" s="62" t="s">
        <v>389</v>
      </c>
      <c r="K115" s="62" t="s">
        <v>126</v>
      </c>
      <c r="L115" s="36" t="s">
        <v>402</v>
      </c>
    </row>
    <row r="116" spans="2:12" s="50" customFormat="1" ht="60">
      <c r="B116" s="59" t="s">
        <v>400</v>
      </c>
      <c r="C116" s="29" t="s">
        <v>447</v>
      </c>
      <c r="D116" s="47" t="s">
        <v>252</v>
      </c>
      <c r="E116" s="80" t="s">
        <v>45</v>
      </c>
      <c r="F116" s="62" t="s">
        <v>392</v>
      </c>
      <c r="G116" s="62" t="s">
        <v>223</v>
      </c>
      <c r="H116" s="81">
        <v>7100977</v>
      </c>
      <c r="I116" s="82">
        <f>H116</f>
        <v>7100977</v>
      </c>
      <c r="J116" s="62" t="s">
        <v>389</v>
      </c>
      <c r="K116" s="62" t="s">
        <v>126</v>
      </c>
      <c r="L116" s="36" t="s">
        <v>402</v>
      </c>
    </row>
    <row r="117" spans="2:12" s="50" customFormat="1" ht="60">
      <c r="B117" s="59">
        <v>80111601</v>
      </c>
      <c r="C117" s="29" t="s">
        <v>70</v>
      </c>
      <c r="D117" s="60" t="s">
        <v>493</v>
      </c>
      <c r="E117" s="80" t="s">
        <v>72</v>
      </c>
      <c r="F117" s="62" t="s">
        <v>52</v>
      </c>
      <c r="G117" s="62" t="s">
        <v>46</v>
      </c>
      <c r="H117" s="81">
        <v>1295481378</v>
      </c>
      <c r="I117" s="82">
        <f>H117</f>
        <v>1295481378</v>
      </c>
      <c r="J117" s="62" t="s">
        <v>41</v>
      </c>
      <c r="K117" s="62" t="s">
        <v>42</v>
      </c>
      <c r="L117" s="36" t="s">
        <v>218</v>
      </c>
    </row>
    <row r="118" spans="2:12" s="50" customFormat="1" ht="60">
      <c r="B118" s="59">
        <v>83121700</v>
      </c>
      <c r="C118" s="29" t="s">
        <v>308</v>
      </c>
      <c r="D118" s="47" t="s">
        <v>306</v>
      </c>
      <c r="E118" s="80" t="s">
        <v>309</v>
      </c>
      <c r="F118" s="62" t="s">
        <v>307</v>
      </c>
      <c r="G118" s="62" t="s">
        <v>310</v>
      </c>
      <c r="H118" s="81">
        <v>250000000</v>
      </c>
      <c r="I118" s="82">
        <v>250000000</v>
      </c>
      <c r="J118" s="62" t="s">
        <v>41</v>
      </c>
      <c r="K118" s="62" t="s">
        <v>126</v>
      </c>
      <c r="L118" s="36" t="s">
        <v>218</v>
      </c>
    </row>
    <row r="119" spans="2:12" s="50" customFormat="1" ht="60">
      <c r="B119" s="59" t="s">
        <v>312</v>
      </c>
      <c r="C119" s="29" t="s">
        <v>387</v>
      </c>
      <c r="D119" s="60" t="s">
        <v>306</v>
      </c>
      <c r="E119" s="80" t="s">
        <v>309</v>
      </c>
      <c r="F119" s="62" t="s">
        <v>307</v>
      </c>
      <c r="G119" s="62" t="s">
        <v>310</v>
      </c>
      <c r="H119" s="81">
        <v>248311229</v>
      </c>
      <c r="I119" s="82">
        <v>248311229</v>
      </c>
      <c r="J119" s="62" t="s">
        <v>41</v>
      </c>
      <c r="K119" s="62" t="s">
        <v>126</v>
      </c>
      <c r="L119" s="36" t="s">
        <v>218</v>
      </c>
    </row>
    <row r="120" spans="2:12" s="50" customFormat="1" ht="105">
      <c r="B120" s="59" t="s">
        <v>313</v>
      </c>
      <c r="C120" s="29" t="s">
        <v>314</v>
      </c>
      <c r="D120" s="47" t="s">
        <v>306</v>
      </c>
      <c r="E120" s="80" t="s">
        <v>309</v>
      </c>
      <c r="F120" s="62" t="s">
        <v>307</v>
      </c>
      <c r="G120" s="62" t="s">
        <v>315</v>
      </c>
      <c r="H120" s="81">
        <v>336000000</v>
      </c>
      <c r="I120" s="82">
        <v>336000000</v>
      </c>
      <c r="J120" s="62" t="s">
        <v>41</v>
      </c>
      <c r="K120" s="62" t="s">
        <v>126</v>
      </c>
      <c r="L120" s="36" t="s">
        <v>218</v>
      </c>
    </row>
    <row r="121" spans="2:12" s="50" customFormat="1" ht="60">
      <c r="B121" s="59" t="s">
        <v>316</v>
      </c>
      <c r="C121" s="29" t="s">
        <v>317</v>
      </c>
      <c r="D121" s="60" t="s">
        <v>306</v>
      </c>
      <c r="E121" s="80" t="s">
        <v>318</v>
      </c>
      <c r="F121" s="62" t="s">
        <v>319</v>
      </c>
      <c r="G121" s="62" t="s">
        <v>315</v>
      </c>
      <c r="H121" s="81">
        <v>1417500000</v>
      </c>
      <c r="I121" s="82">
        <v>1417500000</v>
      </c>
      <c r="J121" s="62" t="s">
        <v>41</v>
      </c>
      <c r="K121" s="62" t="s">
        <v>126</v>
      </c>
      <c r="L121" s="36" t="s">
        <v>218</v>
      </c>
    </row>
    <row r="122" spans="2:12" s="50" customFormat="1" ht="60">
      <c r="B122" s="59">
        <v>86111604</v>
      </c>
      <c r="C122" s="29" t="s">
        <v>320</v>
      </c>
      <c r="D122" s="47" t="s">
        <v>306</v>
      </c>
      <c r="E122" s="80" t="s">
        <v>321</v>
      </c>
      <c r="F122" s="62" t="s">
        <v>307</v>
      </c>
      <c r="G122" s="62" t="s">
        <v>311</v>
      </c>
      <c r="H122" s="81">
        <v>350000000</v>
      </c>
      <c r="I122" s="82">
        <v>350000000</v>
      </c>
      <c r="J122" s="62" t="s">
        <v>41</v>
      </c>
      <c r="K122" s="62" t="s">
        <v>126</v>
      </c>
      <c r="L122" s="36" t="s">
        <v>218</v>
      </c>
    </row>
    <row r="123" spans="2:12" s="50" customFormat="1" ht="120">
      <c r="B123" s="59">
        <v>80101504</v>
      </c>
      <c r="C123" s="29" t="s">
        <v>382</v>
      </c>
      <c r="D123" s="60" t="s">
        <v>306</v>
      </c>
      <c r="E123" s="80" t="s">
        <v>321</v>
      </c>
      <c r="F123" s="62" t="s">
        <v>307</v>
      </c>
      <c r="G123" s="62" t="s">
        <v>315</v>
      </c>
      <c r="H123" s="81">
        <v>196350000</v>
      </c>
      <c r="I123" s="82">
        <v>196350000</v>
      </c>
      <c r="J123" s="62" t="s">
        <v>41</v>
      </c>
      <c r="K123" s="62" t="s">
        <v>126</v>
      </c>
      <c r="L123" s="36" t="s">
        <v>218</v>
      </c>
    </row>
    <row r="124" spans="2:12" s="50" customFormat="1" ht="75">
      <c r="B124" s="59">
        <v>801017</v>
      </c>
      <c r="C124" s="29" t="s">
        <v>383</v>
      </c>
      <c r="D124" s="47" t="s">
        <v>493</v>
      </c>
      <c r="E124" s="80" t="s">
        <v>322</v>
      </c>
      <c r="F124" s="62" t="s">
        <v>307</v>
      </c>
      <c r="G124" s="62" t="s">
        <v>315</v>
      </c>
      <c r="H124" s="81">
        <v>44500000</v>
      </c>
      <c r="I124" s="82">
        <v>44500000</v>
      </c>
      <c r="J124" s="62" t="s">
        <v>41</v>
      </c>
      <c r="K124" s="62" t="s">
        <v>126</v>
      </c>
      <c r="L124" s="36" t="s">
        <v>218</v>
      </c>
    </row>
    <row r="125" spans="2:12" s="50" customFormat="1" ht="59.25" customHeight="1">
      <c r="B125" s="59">
        <v>83121700</v>
      </c>
      <c r="C125" s="29" t="s">
        <v>323</v>
      </c>
      <c r="D125" s="60" t="s">
        <v>306</v>
      </c>
      <c r="E125" s="80" t="s">
        <v>324</v>
      </c>
      <c r="F125" s="62" t="s">
        <v>307</v>
      </c>
      <c r="G125" s="62" t="s">
        <v>310</v>
      </c>
      <c r="H125" s="81">
        <v>931066908</v>
      </c>
      <c r="I125" s="82">
        <v>931066908</v>
      </c>
      <c r="J125" s="62" t="s">
        <v>41</v>
      </c>
      <c r="K125" s="62" t="s">
        <v>126</v>
      </c>
      <c r="L125" s="36" t="s">
        <v>218</v>
      </c>
    </row>
    <row r="126" spans="2:12" s="50" customFormat="1" ht="88.5" customHeight="1">
      <c r="B126" s="59" t="s">
        <v>325</v>
      </c>
      <c r="C126" s="29" t="s">
        <v>448</v>
      </c>
      <c r="D126" s="47" t="s">
        <v>306</v>
      </c>
      <c r="E126" s="80" t="s">
        <v>309</v>
      </c>
      <c r="F126" s="62" t="s">
        <v>307</v>
      </c>
      <c r="G126" s="62" t="s">
        <v>310</v>
      </c>
      <c r="H126" s="81">
        <v>2761500000</v>
      </c>
      <c r="I126" s="82">
        <v>2761500000</v>
      </c>
      <c r="J126" s="62" t="s">
        <v>41</v>
      </c>
      <c r="K126" s="62" t="s">
        <v>126</v>
      </c>
      <c r="L126" s="36" t="s">
        <v>218</v>
      </c>
    </row>
    <row r="127" spans="2:12" s="50" customFormat="1" ht="60">
      <c r="B127" s="59">
        <v>8611319</v>
      </c>
      <c r="C127" s="29" t="s">
        <v>326</v>
      </c>
      <c r="D127" s="47" t="s">
        <v>306</v>
      </c>
      <c r="E127" s="80" t="s">
        <v>309</v>
      </c>
      <c r="F127" s="62" t="s">
        <v>307</v>
      </c>
      <c r="G127" s="62" t="s">
        <v>315</v>
      </c>
      <c r="H127" s="81">
        <v>346500000</v>
      </c>
      <c r="I127" s="82">
        <v>346500000</v>
      </c>
      <c r="J127" s="62" t="s">
        <v>41</v>
      </c>
      <c r="K127" s="62" t="s">
        <v>126</v>
      </c>
      <c r="L127" s="36" t="s">
        <v>218</v>
      </c>
    </row>
    <row r="128" spans="2:12" s="50" customFormat="1" ht="60">
      <c r="B128" s="59">
        <v>8611319</v>
      </c>
      <c r="C128" s="29" t="s">
        <v>327</v>
      </c>
      <c r="D128" s="60" t="s">
        <v>306</v>
      </c>
      <c r="E128" s="80" t="s">
        <v>309</v>
      </c>
      <c r="F128" s="62" t="s">
        <v>307</v>
      </c>
      <c r="G128" s="62" t="s">
        <v>315</v>
      </c>
      <c r="H128" s="81">
        <v>837500000</v>
      </c>
      <c r="I128" s="82">
        <v>837500000</v>
      </c>
      <c r="J128" s="62" t="s">
        <v>41</v>
      </c>
      <c r="K128" s="62" t="s">
        <v>126</v>
      </c>
      <c r="L128" s="36" t="s">
        <v>218</v>
      </c>
    </row>
    <row r="129" spans="2:12" s="50" customFormat="1" ht="60">
      <c r="B129" s="59">
        <v>80101504</v>
      </c>
      <c r="C129" s="29" t="s">
        <v>328</v>
      </c>
      <c r="D129" s="47" t="s">
        <v>306</v>
      </c>
      <c r="E129" s="80" t="s">
        <v>309</v>
      </c>
      <c r="F129" s="62" t="s">
        <v>307</v>
      </c>
      <c r="G129" s="62" t="s">
        <v>315</v>
      </c>
      <c r="H129" s="81">
        <v>189000000</v>
      </c>
      <c r="I129" s="82">
        <v>189000000</v>
      </c>
      <c r="J129" s="62" t="s">
        <v>41</v>
      </c>
      <c r="K129" s="62" t="s">
        <v>126</v>
      </c>
      <c r="L129" s="36" t="s">
        <v>218</v>
      </c>
    </row>
    <row r="130" spans="2:12" s="50" customFormat="1" ht="105">
      <c r="B130" s="59" t="s">
        <v>587</v>
      </c>
      <c r="C130" s="29" t="s">
        <v>588</v>
      </c>
      <c r="D130" s="60" t="s">
        <v>493</v>
      </c>
      <c r="E130" s="80" t="s">
        <v>309</v>
      </c>
      <c r="F130" s="62" t="s">
        <v>307</v>
      </c>
      <c r="G130" s="62" t="s">
        <v>310</v>
      </c>
      <c r="H130" s="81">
        <v>530430600</v>
      </c>
      <c r="I130" s="82">
        <f>H130</f>
        <v>530430600</v>
      </c>
      <c r="J130" s="62" t="s">
        <v>41</v>
      </c>
      <c r="K130" s="62" t="s">
        <v>126</v>
      </c>
      <c r="L130" s="36" t="s">
        <v>218</v>
      </c>
    </row>
    <row r="131" spans="2:12" s="50" customFormat="1" ht="120">
      <c r="B131" s="59" t="s">
        <v>329</v>
      </c>
      <c r="C131" s="29" t="s">
        <v>330</v>
      </c>
      <c r="D131" s="47" t="s">
        <v>306</v>
      </c>
      <c r="E131" s="80" t="s">
        <v>309</v>
      </c>
      <c r="F131" s="62" t="s">
        <v>307</v>
      </c>
      <c r="G131" s="62" t="s">
        <v>315</v>
      </c>
      <c r="H131" s="81">
        <v>553128185</v>
      </c>
      <c r="I131" s="82">
        <v>553128185</v>
      </c>
      <c r="J131" s="62" t="s">
        <v>41</v>
      </c>
      <c r="K131" s="62" t="s">
        <v>126</v>
      </c>
      <c r="L131" s="36" t="s">
        <v>218</v>
      </c>
    </row>
    <row r="132" spans="2:12" s="50" customFormat="1" ht="105">
      <c r="B132" s="59" t="s">
        <v>331</v>
      </c>
      <c r="C132" s="29" t="s">
        <v>332</v>
      </c>
      <c r="D132" s="60" t="s">
        <v>306</v>
      </c>
      <c r="E132" s="80" t="s">
        <v>309</v>
      </c>
      <c r="F132" s="62" t="s">
        <v>307</v>
      </c>
      <c r="G132" s="62" t="s">
        <v>315</v>
      </c>
      <c r="H132" s="81">
        <v>3131776358</v>
      </c>
      <c r="I132" s="82">
        <v>3131776358</v>
      </c>
      <c r="J132" s="62" t="s">
        <v>41</v>
      </c>
      <c r="K132" s="62" t="s">
        <v>126</v>
      </c>
      <c r="L132" s="36" t="s">
        <v>218</v>
      </c>
    </row>
    <row r="133" spans="2:12" s="50" customFormat="1" ht="75">
      <c r="B133" s="59">
        <v>80131500</v>
      </c>
      <c r="C133" s="29" t="s">
        <v>333</v>
      </c>
      <c r="D133" s="47" t="s">
        <v>306</v>
      </c>
      <c r="E133" s="80" t="s">
        <v>309</v>
      </c>
      <c r="F133" s="62" t="s">
        <v>307</v>
      </c>
      <c r="G133" s="62" t="s">
        <v>311</v>
      </c>
      <c r="H133" s="81">
        <v>94000000</v>
      </c>
      <c r="I133" s="82">
        <v>94000000</v>
      </c>
      <c r="J133" s="62" t="s">
        <v>41</v>
      </c>
      <c r="K133" s="62" t="s">
        <v>126</v>
      </c>
      <c r="L133" s="36" t="s">
        <v>218</v>
      </c>
    </row>
    <row r="134" spans="2:12" s="50" customFormat="1" ht="75">
      <c r="B134" s="59">
        <v>80101504</v>
      </c>
      <c r="C134" s="29" t="s">
        <v>334</v>
      </c>
      <c r="D134" s="60" t="s">
        <v>493</v>
      </c>
      <c r="E134" s="80" t="s">
        <v>590</v>
      </c>
      <c r="F134" s="62" t="s">
        <v>307</v>
      </c>
      <c r="G134" s="62" t="s">
        <v>315</v>
      </c>
      <c r="H134" s="81">
        <v>117279260</v>
      </c>
      <c r="I134" s="82">
        <f>H134</f>
        <v>117279260</v>
      </c>
      <c r="J134" s="62" t="s">
        <v>41</v>
      </c>
      <c r="K134" s="62" t="s">
        <v>126</v>
      </c>
      <c r="L134" s="36" t="s">
        <v>218</v>
      </c>
    </row>
    <row r="135" spans="2:12" s="50" customFormat="1" ht="60">
      <c r="B135" s="59" t="s">
        <v>336</v>
      </c>
      <c r="C135" s="29" t="s">
        <v>337</v>
      </c>
      <c r="D135" s="47" t="s">
        <v>335</v>
      </c>
      <c r="E135" s="80" t="s">
        <v>309</v>
      </c>
      <c r="F135" s="62" t="s">
        <v>338</v>
      </c>
      <c r="G135" s="62" t="s">
        <v>310</v>
      </c>
      <c r="H135" s="81">
        <v>5592779248</v>
      </c>
      <c r="I135" s="82">
        <v>5592779248</v>
      </c>
      <c r="J135" s="62" t="s">
        <v>41</v>
      </c>
      <c r="K135" s="62" t="s">
        <v>126</v>
      </c>
      <c r="L135" s="36" t="s">
        <v>218</v>
      </c>
    </row>
    <row r="136" spans="2:12" s="50" customFormat="1" ht="75">
      <c r="B136" s="59">
        <v>861017</v>
      </c>
      <c r="C136" s="29" t="s">
        <v>384</v>
      </c>
      <c r="D136" s="60" t="s">
        <v>335</v>
      </c>
      <c r="E136" s="80" t="s">
        <v>309</v>
      </c>
      <c r="F136" s="62" t="s">
        <v>307</v>
      </c>
      <c r="G136" s="62" t="s">
        <v>315</v>
      </c>
      <c r="H136" s="81">
        <v>80000000</v>
      </c>
      <c r="I136" s="82">
        <v>80000000</v>
      </c>
      <c r="J136" s="62" t="s">
        <v>41</v>
      </c>
      <c r="K136" s="62" t="s">
        <v>126</v>
      </c>
      <c r="L136" s="36" t="s">
        <v>218</v>
      </c>
    </row>
    <row r="137" spans="2:12" s="50" customFormat="1" ht="105">
      <c r="B137" s="59">
        <v>86121500</v>
      </c>
      <c r="C137" s="29" t="s">
        <v>339</v>
      </c>
      <c r="D137" s="60" t="s">
        <v>335</v>
      </c>
      <c r="E137" s="80" t="s">
        <v>309</v>
      </c>
      <c r="F137" s="62" t="s">
        <v>307</v>
      </c>
      <c r="G137" s="62" t="s">
        <v>315</v>
      </c>
      <c r="H137" s="81">
        <v>56250000</v>
      </c>
      <c r="I137" s="82">
        <v>56250000</v>
      </c>
      <c r="J137" s="62" t="s">
        <v>41</v>
      </c>
      <c r="K137" s="62" t="s">
        <v>126</v>
      </c>
      <c r="L137" s="36" t="s">
        <v>218</v>
      </c>
    </row>
    <row r="138" spans="2:12" ht="60">
      <c r="B138" s="59" t="s">
        <v>340</v>
      </c>
      <c r="C138" s="29" t="s">
        <v>341</v>
      </c>
      <c r="D138" s="47" t="s">
        <v>335</v>
      </c>
      <c r="E138" s="37" t="s">
        <v>309</v>
      </c>
      <c r="F138" s="30" t="s">
        <v>307</v>
      </c>
      <c r="G138" s="30" t="s">
        <v>315</v>
      </c>
      <c r="H138" s="38">
        <v>175000000</v>
      </c>
      <c r="I138" s="31">
        <v>175000000</v>
      </c>
      <c r="J138" s="30" t="s">
        <v>41</v>
      </c>
      <c r="K138" s="30" t="s">
        <v>126</v>
      </c>
      <c r="L138" s="36" t="s">
        <v>218</v>
      </c>
    </row>
    <row r="139" spans="2:12" ht="60">
      <c r="B139" s="59">
        <v>861116</v>
      </c>
      <c r="C139" s="29" t="s">
        <v>342</v>
      </c>
      <c r="D139" s="60" t="s">
        <v>335</v>
      </c>
      <c r="E139" s="61" t="s">
        <v>309</v>
      </c>
      <c r="F139" s="62" t="s">
        <v>307</v>
      </c>
      <c r="G139" s="62" t="s">
        <v>315</v>
      </c>
      <c r="H139" s="63">
        <v>53296693</v>
      </c>
      <c r="I139" s="64">
        <v>53296693</v>
      </c>
      <c r="J139" s="62" t="s">
        <v>41</v>
      </c>
      <c r="K139" s="62" t="s">
        <v>126</v>
      </c>
      <c r="L139" s="65" t="s">
        <v>218</v>
      </c>
    </row>
    <row r="140" spans="2:12" ht="75">
      <c r="B140" s="59" t="s">
        <v>343</v>
      </c>
      <c r="C140" s="29" t="s">
        <v>344</v>
      </c>
      <c r="D140" s="60" t="s">
        <v>335</v>
      </c>
      <c r="E140" s="61" t="s">
        <v>345</v>
      </c>
      <c r="F140" s="62" t="s">
        <v>307</v>
      </c>
      <c r="G140" s="62" t="s">
        <v>311</v>
      </c>
      <c r="H140" s="63">
        <v>266000000</v>
      </c>
      <c r="I140" s="64">
        <v>266000000</v>
      </c>
      <c r="J140" s="62" t="s">
        <v>41</v>
      </c>
      <c r="K140" s="62" t="s">
        <v>126</v>
      </c>
      <c r="L140" s="65" t="s">
        <v>218</v>
      </c>
    </row>
    <row r="141" spans="2:12" ht="60">
      <c r="B141" s="59">
        <v>90131500</v>
      </c>
      <c r="C141" s="29" t="s">
        <v>346</v>
      </c>
      <c r="D141" s="47" t="s">
        <v>335</v>
      </c>
      <c r="E141" s="37" t="s">
        <v>105</v>
      </c>
      <c r="F141" s="30" t="s">
        <v>307</v>
      </c>
      <c r="G141" s="30" t="s">
        <v>347</v>
      </c>
      <c r="H141" s="38">
        <v>358800000</v>
      </c>
      <c r="I141" s="31">
        <v>358800000</v>
      </c>
      <c r="J141" s="30" t="s">
        <v>41</v>
      </c>
      <c r="K141" s="30" t="s">
        <v>126</v>
      </c>
      <c r="L141" s="36" t="s">
        <v>218</v>
      </c>
    </row>
    <row r="142" spans="2:12" ht="60">
      <c r="B142" s="59" t="s">
        <v>348</v>
      </c>
      <c r="C142" s="29" t="s">
        <v>349</v>
      </c>
      <c r="D142" s="47" t="s">
        <v>335</v>
      </c>
      <c r="E142" s="37" t="s">
        <v>322</v>
      </c>
      <c r="F142" s="30" t="s">
        <v>307</v>
      </c>
      <c r="G142" s="30" t="s">
        <v>315</v>
      </c>
      <c r="H142" s="38">
        <v>400000000</v>
      </c>
      <c r="I142" s="31">
        <v>400000000</v>
      </c>
      <c r="J142" s="30" t="s">
        <v>41</v>
      </c>
      <c r="K142" s="30" t="s">
        <v>126</v>
      </c>
      <c r="L142" s="36" t="s">
        <v>218</v>
      </c>
    </row>
    <row r="143" spans="2:12" ht="60">
      <c r="B143" s="79">
        <v>90131500</v>
      </c>
      <c r="C143" s="29" t="s">
        <v>350</v>
      </c>
      <c r="D143" s="47" t="s">
        <v>351</v>
      </c>
      <c r="E143" s="37" t="s">
        <v>352</v>
      </c>
      <c r="F143" s="30" t="s">
        <v>307</v>
      </c>
      <c r="G143" s="30" t="s">
        <v>315</v>
      </c>
      <c r="H143" s="38">
        <v>315000000</v>
      </c>
      <c r="I143" s="31">
        <v>315000000</v>
      </c>
      <c r="J143" s="30" t="s">
        <v>41</v>
      </c>
      <c r="K143" s="30" t="s">
        <v>126</v>
      </c>
      <c r="L143" s="36" t="s">
        <v>218</v>
      </c>
    </row>
    <row r="144" spans="2:12" ht="60">
      <c r="B144" s="59" t="s">
        <v>353</v>
      </c>
      <c r="C144" s="29" t="s">
        <v>354</v>
      </c>
      <c r="D144" s="47" t="s">
        <v>351</v>
      </c>
      <c r="E144" s="37" t="s">
        <v>355</v>
      </c>
      <c r="F144" s="30" t="s">
        <v>307</v>
      </c>
      <c r="G144" s="30" t="s">
        <v>311</v>
      </c>
      <c r="H144" s="38">
        <v>29800000</v>
      </c>
      <c r="I144" s="31">
        <v>29800000</v>
      </c>
      <c r="J144" s="30" t="s">
        <v>41</v>
      </c>
      <c r="K144" s="30" t="s">
        <v>126</v>
      </c>
      <c r="L144" s="36" t="s">
        <v>218</v>
      </c>
    </row>
    <row r="145" spans="2:12" ht="120">
      <c r="B145" s="59">
        <v>80131500</v>
      </c>
      <c r="C145" s="29" t="s">
        <v>356</v>
      </c>
      <c r="D145" s="47" t="s">
        <v>351</v>
      </c>
      <c r="E145" s="37" t="s">
        <v>119</v>
      </c>
      <c r="F145" s="30" t="s">
        <v>307</v>
      </c>
      <c r="G145" s="30" t="s">
        <v>315</v>
      </c>
      <c r="H145" s="38">
        <v>2869807545</v>
      </c>
      <c r="I145" s="31">
        <v>2869807545</v>
      </c>
      <c r="J145" s="30" t="s">
        <v>41</v>
      </c>
      <c r="K145" s="30" t="s">
        <v>126</v>
      </c>
      <c r="L145" s="36" t="s">
        <v>218</v>
      </c>
    </row>
    <row r="146" spans="2:12" ht="75">
      <c r="B146" s="59">
        <v>90131500</v>
      </c>
      <c r="C146" s="29" t="s">
        <v>357</v>
      </c>
      <c r="D146" s="47" t="s">
        <v>351</v>
      </c>
      <c r="E146" s="37" t="s">
        <v>358</v>
      </c>
      <c r="F146" s="30" t="s">
        <v>307</v>
      </c>
      <c r="G146" s="30" t="s">
        <v>315</v>
      </c>
      <c r="H146" s="38">
        <v>177484608</v>
      </c>
      <c r="I146" s="31">
        <v>177484608</v>
      </c>
      <c r="J146" s="30" t="s">
        <v>41</v>
      </c>
      <c r="K146" s="30" t="s">
        <v>126</v>
      </c>
      <c r="L146" s="36" t="s">
        <v>218</v>
      </c>
    </row>
    <row r="147" spans="2:12" ht="42" customHeight="1">
      <c r="B147" s="59">
        <v>90131500</v>
      </c>
      <c r="C147" s="29" t="s">
        <v>359</v>
      </c>
      <c r="D147" s="47" t="s">
        <v>351</v>
      </c>
      <c r="E147" s="37" t="s">
        <v>108</v>
      </c>
      <c r="F147" s="30" t="s">
        <v>307</v>
      </c>
      <c r="G147" s="30" t="s">
        <v>315</v>
      </c>
      <c r="H147" s="38">
        <v>1580000000</v>
      </c>
      <c r="I147" s="31">
        <v>1580000000</v>
      </c>
      <c r="J147" s="30" t="s">
        <v>41</v>
      </c>
      <c r="K147" s="30" t="s">
        <v>126</v>
      </c>
      <c r="L147" s="36" t="s">
        <v>218</v>
      </c>
    </row>
    <row r="148" spans="2:12" ht="41.25" customHeight="1">
      <c r="B148" s="59">
        <v>90131500</v>
      </c>
      <c r="C148" s="29" t="s">
        <v>360</v>
      </c>
      <c r="D148" s="47" t="s">
        <v>351</v>
      </c>
      <c r="E148" s="37" t="s">
        <v>108</v>
      </c>
      <c r="F148" s="30" t="s">
        <v>307</v>
      </c>
      <c r="G148" s="30" t="s">
        <v>315</v>
      </c>
      <c r="H148" s="38">
        <v>880000000</v>
      </c>
      <c r="I148" s="31">
        <v>880000000</v>
      </c>
      <c r="J148" s="30" t="s">
        <v>41</v>
      </c>
      <c r="K148" s="30" t="s">
        <v>126</v>
      </c>
      <c r="L148" s="36" t="s">
        <v>218</v>
      </c>
    </row>
    <row r="149" spans="2:12" ht="58.5" customHeight="1">
      <c r="B149" s="59">
        <v>90131500</v>
      </c>
      <c r="C149" s="29" t="s">
        <v>361</v>
      </c>
      <c r="D149" s="47" t="s">
        <v>351</v>
      </c>
      <c r="E149" s="37" t="s">
        <v>362</v>
      </c>
      <c r="F149" s="30" t="s">
        <v>307</v>
      </c>
      <c r="G149" s="30" t="s">
        <v>315</v>
      </c>
      <c r="H149" s="38">
        <v>136500000</v>
      </c>
      <c r="I149" s="31">
        <v>136500000</v>
      </c>
      <c r="J149" s="30" t="s">
        <v>41</v>
      </c>
      <c r="K149" s="30" t="s">
        <v>126</v>
      </c>
      <c r="L149" s="36" t="s">
        <v>218</v>
      </c>
    </row>
    <row r="150" spans="2:12" ht="60">
      <c r="B150" s="59" t="s">
        <v>363</v>
      </c>
      <c r="C150" s="29" t="s">
        <v>364</v>
      </c>
      <c r="D150" s="47" t="s">
        <v>351</v>
      </c>
      <c r="E150" s="37" t="s">
        <v>365</v>
      </c>
      <c r="F150" s="30" t="s">
        <v>307</v>
      </c>
      <c r="G150" s="30" t="s">
        <v>310</v>
      </c>
      <c r="H150" s="38">
        <v>900000000</v>
      </c>
      <c r="I150" s="31">
        <v>900000000</v>
      </c>
      <c r="J150" s="30" t="s">
        <v>41</v>
      </c>
      <c r="K150" s="30" t="s">
        <v>126</v>
      </c>
      <c r="L150" s="36" t="s">
        <v>218</v>
      </c>
    </row>
    <row r="151" spans="2:12" ht="90">
      <c r="B151" s="62">
        <v>81112500</v>
      </c>
      <c r="C151" s="29" t="s">
        <v>385</v>
      </c>
      <c r="D151" s="60" t="s">
        <v>351</v>
      </c>
      <c r="E151" s="80" t="s">
        <v>366</v>
      </c>
      <c r="F151" s="62" t="s">
        <v>367</v>
      </c>
      <c r="G151" s="62" t="s">
        <v>311</v>
      </c>
      <c r="H151" s="81">
        <v>20375180</v>
      </c>
      <c r="I151" s="82">
        <v>20375180</v>
      </c>
      <c r="J151" s="62" t="s">
        <v>41</v>
      </c>
      <c r="K151" s="62" t="s">
        <v>126</v>
      </c>
      <c r="L151" s="87" t="s">
        <v>218</v>
      </c>
    </row>
    <row r="152" spans="2:12" ht="60">
      <c r="B152" s="62">
        <v>90131500</v>
      </c>
      <c r="C152" s="29" t="s">
        <v>368</v>
      </c>
      <c r="D152" s="60" t="s">
        <v>351</v>
      </c>
      <c r="E152" s="80" t="s">
        <v>108</v>
      </c>
      <c r="F152" s="62" t="s">
        <v>307</v>
      </c>
      <c r="G152" s="62" t="s">
        <v>315</v>
      </c>
      <c r="H152" s="81">
        <v>130000000</v>
      </c>
      <c r="I152" s="82">
        <v>130000000</v>
      </c>
      <c r="J152" s="62" t="s">
        <v>41</v>
      </c>
      <c r="K152" s="62" t="s">
        <v>126</v>
      </c>
      <c r="L152" s="87" t="s">
        <v>218</v>
      </c>
    </row>
    <row r="153" spans="2:12" ht="90">
      <c r="B153" s="62">
        <v>831217</v>
      </c>
      <c r="C153" s="29" t="s">
        <v>386</v>
      </c>
      <c r="D153" s="60" t="s">
        <v>351</v>
      </c>
      <c r="E153" s="80" t="s">
        <v>309</v>
      </c>
      <c r="F153" s="62" t="s">
        <v>307</v>
      </c>
      <c r="G153" s="62" t="s">
        <v>315</v>
      </c>
      <c r="H153" s="81">
        <v>24700415</v>
      </c>
      <c r="I153" s="82">
        <v>24700415</v>
      </c>
      <c r="J153" s="62" t="s">
        <v>41</v>
      </c>
      <c r="K153" s="62" t="s">
        <v>126</v>
      </c>
      <c r="L153" s="87" t="s">
        <v>218</v>
      </c>
    </row>
    <row r="154" spans="2:12" ht="90">
      <c r="B154" s="59">
        <v>831217</v>
      </c>
      <c r="C154" s="29" t="s">
        <v>369</v>
      </c>
      <c r="D154" s="47" t="s">
        <v>351</v>
      </c>
      <c r="E154" s="37" t="s">
        <v>309</v>
      </c>
      <c r="F154" s="30" t="s">
        <v>307</v>
      </c>
      <c r="G154" s="30" t="s">
        <v>315</v>
      </c>
      <c r="H154" s="38">
        <v>48374700</v>
      </c>
      <c r="I154" s="31">
        <v>48374700</v>
      </c>
      <c r="J154" s="30" t="s">
        <v>41</v>
      </c>
      <c r="K154" s="30" t="s">
        <v>126</v>
      </c>
      <c r="L154" s="36" t="s">
        <v>218</v>
      </c>
    </row>
    <row r="155" spans="2:12" ht="60">
      <c r="B155" s="59">
        <v>86101810</v>
      </c>
      <c r="C155" s="29" t="s">
        <v>370</v>
      </c>
      <c r="D155" s="47" t="s">
        <v>351</v>
      </c>
      <c r="E155" s="37" t="s">
        <v>318</v>
      </c>
      <c r="F155" s="30" t="s">
        <v>307</v>
      </c>
      <c r="G155" s="30" t="s">
        <v>315</v>
      </c>
      <c r="H155" s="38">
        <v>27000000</v>
      </c>
      <c r="I155" s="31">
        <v>27000000</v>
      </c>
      <c r="J155" s="30" t="s">
        <v>41</v>
      </c>
      <c r="K155" s="30" t="s">
        <v>126</v>
      </c>
      <c r="L155" s="36" t="s">
        <v>218</v>
      </c>
    </row>
    <row r="156" spans="2:12" ht="75">
      <c r="B156" s="28">
        <v>80131502</v>
      </c>
      <c r="C156" s="34" t="s">
        <v>449</v>
      </c>
      <c r="D156" s="47" t="s">
        <v>493</v>
      </c>
      <c r="E156" s="62" t="s">
        <v>38</v>
      </c>
      <c r="F156" s="30" t="s">
        <v>52</v>
      </c>
      <c r="G156" s="30" t="s">
        <v>46</v>
      </c>
      <c r="H156" s="82">
        <v>2869808576</v>
      </c>
      <c r="I156" s="31">
        <f aca="true" t="shared" si="3" ref="I156:I167">H156</f>
        <v>2869808576</v>
      </c>
      <c r="J156" s="30" t="s">
        <v>41</v>
      </c>
      <c r="K156" s="30" t="s">
        <v>42</v>
      </c>
      <c r="L156" s="36" t="s">
        <v>215</v>
      </c>
    </row>
    <row r="157" spans="2:12" ht="150">
      <c r="B157" s="28">
        <v>80131502</v>
      </c>
      <c r="C157" s="29" t="s">
        <v>56</v>
      </c>
      <c r="D157" s="47" t="s">
        <v>493</v>
      </c>
      <c r="E157" s="39" t="s">
        <v>45</v>
      </c>
      <c r="F157" s="30" t="s">
        <v>52</v>
      </c>
      <c r="G157" s="30" t="s">
        <v>46</v>
      </c>
      <c r="H157" s="82">
        <v>46230292</v>
      </c>
      <c r="I157" s="31">
        <f t="shared" si="3"/>
        <v>46230292</v>
      </c>
      <c r="J157" s="30" t="s">
        <v>41</v>
      </c>
      <c r="K157" s="30" t="s">
        <v>42</v>
      </c>
      <c r="L157" s="36" t="s">
        <v>215</v>
      </c>
    </row>
    <row r="158" spans="2:12" ht="75">
      <c r="B158" s="28">
        <v>80101504</v>
      </c>
      <c r="C158" s="29" t="s">
        <v>509</v>
      </c>
      <c r="D158" s="47" t="s">
        <v>493</v>
      </c>
      <c r="E158" s="37" t="s">
        <v>494</v>
      </c>
      <c r="F158" s="30" t="s">
        <v>52</v>
      </c>
      <c r="G158" s="30" t="s">
        <v>46</v>
      </c>
      <c r="H158" s="38">
        <v>240000000</v>
      </c>
      <c r="I158" s="31">
        <f t="shared" si="3"/>
        <v>240000000</v>
      </c>
      <c r="J158" s="30" t="s">
        <v>41</v>
      </c>
      <c r="K158" s="30" t="s">
        <v>42</v>
      </c>
      <c r="L158" s="36" t="s">
        <v>215</v>
      </c>
    </row>
    <row r="159" spans="2:12" ht="60">
      <c r="B159" s="28" t="s">
        <v>642</v>
      </c>
      <c r="C159" s="29" t="s">
        <v>511</v>
      </c>
      <c r="D159" s="47" t="s">
        <v>493</v>
      </c>
      <c r="E159" s="37" t="s">
        <v>73</v>
      </c>
      <c r="F159" s="30" t="s">
        <v>52</v>
      </c>
      <c r="G159" s="30" t="s">
        <v>46</v>
      </c>
      <c r="H159" s="38">
        <v>259574700</v>
      </c>
      <c r="I159" s="31">
        <f t="shared" si="3"/>
        <v>259574700</v>
      </c>
      <c r="J159" s="30" t="s">
        <v>41</v>
      </c>
      <c r="K159" s="30" t="s">
        <v>42</v>
      </c>
      <c r="L159" s="36" t="s">
        <v>215</v>
      </c>
    </row>
    <row r="160" spans="2:12" ht="60">
      <c r="B160" s="28">
        <v>86121504</v>
      </c>
      <c r="C160" s="29" t="s">
        <v>515</v>
      </c>
      <c r="D160" s="47" t="s">
        <v>493</v>
      </c>
      <c r="E160" s="37" t="s">
        <v>255</v>
      </c>
      <c r="F160" s="30" t="s">
        <v>52</v>
      </c>
      <c r="G160" s="30" t="s">
        <v>46</v>
      </c>
      <c r="H160" s="38">
        <v>365750000</v>
      </c>
      <c r="I160" s="31">
        <f t="shared" si="3"/>
        <v>365750000</v>
      </c>
      <c r="J160" s="30" t="s">
        <v>41</v>
      </c>
      <c r="K160" s="30" t="s">
        <v>42</v>
      </c>
      <c r="L160" s="36" t="s">
        <v>215</v>
      </c>
    </row>
    <row r="161" spans="2:12" ht="90">
      <c r="B161" s="28" t="s">
        <v>643</v>
      </c>
      <c r="C161" s="29" t="s">
        <v>518</v>
      </c>
      <c r="D161" s="47" t="s">
        <v>493</v>
      </c>
      <c r="E161" s="37" t="s">
        <v>255</v>
      </c>
      <c r="F161" s="30" t="s">
        <v>52</v>
      </c>
      <c r="G161" s="30" t="s">
        <v>46</v>
      </c>
      <c r="H161" s="38">
        <v>345600000</v>
      </c>
      <c r="I161" s="31">
        <f t="shared" si="3"/>
        <v>345600000</v>
      </c>
      <c r="J161" s="30" t="s">
        <v>41</v>
      </c>
      <c r="K161" s="30" t="s">
        <v>42</v>
      </c>
      <c r="L161" s="36" t="s">
        <v>215</v>
      </c>
    </row>
    <row r="162" spans="2:12" ht="60">
      <c r="B162" s="28">
        <v>83121700</v>
      </c>
      <c r="C162" s="29" t="s">
        <v>519</v>
      </c>
      <c r="D162" s="47" t="s">
        <v>493</v>
      </c>
      <c r="E162" s="37" t="s">
        <v>73</v>
      </c>
      <c r="F162" s="30" t="s">
        <v>52</v>
      </c>
      <c r="G162" s="30" t="s">
        <v>46</v>
      </c>
      <c r="H162" s="38">
        <v>22000000</v>
      </c>
      <c r="I162" s="31">
        <f t="shared" si="3"/>
        <v>22000000</v>
      </c>
      <c r="J162" s="30" t="s">
        <v>41</v>
      </c>
      <c r="K162" s="30" t="s">
        <v>42</v>
      </c>
      <c r="L162" s="36" t="s">
        <v>215</v>
      </c>
    </row>
    <row r="163" spans="2:12" ht="61.5" customHeight="1">
      <c r="B163" s="59">
        <v>90131500</v>
      </c>
      <c r="C163" s="29" t="s">
        <v>524</v>
      </c>
      <c r="D163" s="47" t="s">
        <v>493</v>
      </c>
      <c r="E163" s="37" t="s">
        <v>255</v>
      </c>
      <c r="F163" s="30" t="s">
        <v>52</v>
      </c>
      <c r="G163" s="30" t="s">
        <v>46</v>
      </c>
      <c r="H163" s="38">
        <v>280000000</v>
      </c>
      <c r="I163" s="31">
        <f t="shared" si="3"/>
        <v>280000000</v>
      </c>
      <c r="J163" s="30" t="s">
        <v>41</v>
      </c>
      <c r="K163" s="30" t="s">
        <v>42</v>
      </c>
      <c r="L163" s="36" t="s">
        <v>215</v>
      </c>
    </row>
    <row r="164" spans="2:12" ht="93" customHeight="1">
      <c r="B164" s="41" t="s">
        <v>612</v>
      </c>
      <c r="C164" s="51" t="s">
        <v>611</v>
      </c>
      <c r="D164" s="47" t="s">
        <v>493</v>
      </c>
      <c r="E164" s="53" t="s">
        <v>76</v>
      </c>
      <c r="F164" s="87" t="s">
        <v>52</v>
      </c>
      <c r="G164" s="87" t="s">
        <v>40</v>
      </c>
      <c r="H164" s="54">
        <v>1350000000</v>
      </c>
      <c r="I164" s="55">
        <f t="shared" si="3"/>
        <v>1350000000</v>
      </c>
      <c r="J164" s="87" t="s">
        <v>41</v>
      </c>
      <c r="K164" s="87" t="s">
        <v>42</v>
      </c>
      <c r="L164" s="36" t="s">
        <v>215</v>
      </c>
    </row>
    <row r="165" spans="2:12" ht="60">
      <c r="B165" s="41">
        <v>86101700</v>
      </c>
      <c r="C165" s="51" t="s">
        <v>634</v>
      </c>
      <c r="D165" s="52" t="s">
        <v>493</v>
      </c>
      <c r="E165" s="53" t="s">
        <v>638</v>
      </c>
      <c r="F165" s="87" t="s">
        <v>52</v>
      </c>
      <c r="G165" s="87" t="s">
        <v>639</v>
      </c>
      <c r="H165" s="54">
        <v>5200000</v>
      </c>
      <c r="I165" s="55">
        <f t="shared" si="3"/>
        <v>5200000</v>
      </c>
      <c r="J165" s="87" t="s">
        <v>41</v>
      </c>
      <c r="K165" s="87" t="s">
        <v>42</v>
      </c>
      <c r="L165" s="36" t="s">
        <v>215</v>
      </c>
    </row>
    <row r="166" spans="2:12" ht="60">
      <c r="B166" s="41" t="s">
        <v>653</v>
      </c>
      <c r="C166" s="51" t="s">
        <v>651</v>
      </c>
      <c r="D166" s="52" t="s">
        <v>493</v>
      </c>
      <c r="E166" s="53" t="s">
        <v>494</v>
      </c>
      <c r="F166" s="87" t="s">
        <v>52</v>
      </c>
      <c r="G166" s="87" t="s">
        <v>46</v>
      </c>
      <c r="H166" s="54">
        <v>526000000</v>
      </c>
      <c r="I166" s="55">
        <f t="shared" si="3"/>
        <v>526000000</v>
      </c>
      <c r="J166" s="87" t="s">
        <v>41</v>
      </c>
      <c r="K166" s="87" t="s">
        <v>42</v>
      </c>
      <c r="L166" s="36" t="s">
        <v>215</v>
      </c>
    </row>
    <row r="167" spans="2:12" ht="60">
      <c r="B167" s="41">
        <v>86131900</v>
      </c>
      <c r="C167" s="51" t="s">
        <v>615</v>
      </c>
      <c r="D167" s="52" t="s">
        <v>493</v>
      </c>
      <c r="E167" s="53" t="s">
        <v>255</v>
      </c>
      <c r="F167" s="87" t="s">
        <v>52</v>
      </c>
      <c r="G167" s="87" t="s">
        <v>46</v>
      </c>
      <c r="H167" s="54">
        <v>353100000</v>
      </c>
      <c r="I167" s="55">
        <f t="shared" si="3"/>
        <v>353100000</v>
      </c>
      <c r="J167" s="87" t="s">
        <v>41</v>
      </c>
      <c r="K167" s="87" t="s">
        <v>42</v>
      </c>
      <c r="L167" s="36" t="s">
        <v>215</v>
      </c>
    </row>
    <row r="168" spans="2:12" ht="60">
      <c r="B168" s="59">
        <v>81111500</v>
      </c>
      <c r="C168" s="29" t="s">
        <v>455</v>
      </c>
      <c r="D168" s="47" t="s">
        <v>493</v>
      </c>
      <c r="E168" s="37" t="s">
        <v>73</v>
      </c>
      <c r="F168" s="30" t="s">
        <v>52</v>
      </c>
      <c r="G168" s="30" t="s">
        <v>46</v>
      </c>
      <c r="H168" s="38">
        <v>80000000</v>
      </c>
      <c r="I168" s="31">
        <v>80000000</v>
      </c>
      <c r="J168" s="30" t="s">
        <v>41</v>
      </c>
      <c r="K168" s="30" t="s">
        <v>42</v>
      </c>
      <c r="L168" s="36" t="s">
        <v>462</v>
      </c>
    </row>
    <row r="169" spans="2:12" ht="45">
      <c r="B169" s="59" t="s">
        <v>541</v>
      </c>
      <c r="C169" s="29" t="s">
        <v>456</v>
      </c>
      <c r="D169" s="47" t="s">
        <v>493</v>
      </c>
      <c r="E169" s="37" t="s">
        <v>73</v>
      </c>
      <c r="F169" s="30" t="s">
        <v>52</v>
      </c>
      <c r="G169" s="30" t="s">
        <v>46</v>
      </c>
      <c r="H169" s="38">
        <v>72000000</v>
      </c>
      <c r="I169" s="31">
        <v>72000000</v>
      </c>
      <c r="J169" s="30" t="s">
        <v>41</v>
      </c>
      <c r="K169" s="30" t="s">
        <v>42</v>
      </c>
      <c r="L169" s="36" t="s">
        <v>462</v>
      </c>
    </row>
    <row r="170" spans="2:12" ht="60">
      <c r="B170" s="59">
        <v>80161500</v>
      </c>
      <c r="C170" s="29" t="s">
        <v>453</v>
      </c>
      <c r="D170" s="60" t="s">
        <v>493</v>
      </c>
      <c r="E170" s="61" t="s">
        <v>73</v>
      </c>
      <c r="F170" s="62" t="s">
        <v>52</v>
      </c>
      <c r="G170" s="62" t="s">
        <v>40</v>
      </c>
      <c r="H170" s="63">
        <v>19250000</v>
      </c>
      <c r="I170" s="64">
        <f aca="true" t="shared" si="4" ref="I170:I186">H170</f>
        <v>19250000</v>
      </c>
      <c r="J170" s="62" t="s">
        <v>41</v>
      </c>
      <c r="K170" s="62" t="s">
        <v>42</v>
      </c>
      <c r="L170" s="65" t="s">
        <v>462</v>
      </c>
    </row>
    <row r="171" spans="2:12" ht="60">
      <c r="B171" s="59">
        <v>80161500</v>
      </c>
      <c r="C171" s="29" t="s">
        <v>453</v>
      </c>
      <c r="D171" s="60" t="s">
        <v>493</v>
      </c>
      <c r="E171" s="61" t="s">
        <v>73</v>
      </c>
      <c r="F171" s="62" t="s">
        <v>52</v>
      </c>
      <c r="G171" s="62" t="s">
        <v>46</v>
      </c>
      <c r="H171" s="63">
        <v>19250000</v>
      </c>
      <c r="I171" s="64">
        <f t="shared" si="4"/>
        <v>19250000</v>
      </c>
      <c r="J171" s="62" t="s">
        <v>41</v>
      </c>
      <c r="K171" s="62" t="s">
        <v>42</v>
      </c>
      <c r="L171" s="65" t="s">
        <v>462</v>
      </c>
    </row>
    <row r="172" spans="2:12" ht="75">
      <c r="B172" s="59">
        <v>80161500</v>
      </c>
      <c r="C172" s="29" t="s">
        <v>465</v>
      </c>
      <c r="D172" s="47" t="s">
        <v>493</v>
      </c>
      <c r="E172" s="37" t="s">
        <v>73</v>
      </c>
      <c r="F172" s="30" t="s">
        <v>52</v>
      </c>
      <c r="G172" s="30" t="s">
        <v>46</v>
      </c>
      <c r="H172" s="38">
        <v>19250000</v>
      </c>
      <c r="I172" s="31">
        <f t="shared" si="4"/>
        <v>19250000</v>
      </c>
      <c r="J172" s="30" t="s">
        <v>41</v>
      </c>
      <c r="K172" s="30" t="s">
        <v>42</v>
      </c>
      <c r="L172" s="36" t="s">
        <v>462</v>
      </c>
    </row>
    <row r="173" spans="2:12" ht="60">
      <c r="B173" s="59">
        <v>80161500</v>
      </c>
      <c r="C173" s="29" t="s">
        <v>453</v>
      </c>
      <c r="D173" s="47" t="s">
        <v>493</v>
      </c>
      <c r="E173" s="37" t="s">
        <v>73</v>
      </c>
      <c r="F173" s="30" t="s">
        <v>52</v>
      </c>
      <c r="G173" s="30" t="s">
        <v>46</v>
      </c>
      <c r="H173" s="38">
        <v>19250000</v>
      </c>
      <c r="I173" s="31">
        <f t="shared" si="4"/>
        <v>19250000</v>
      </c>
      <c r="J173" s="30" t="s">
        <v>41</v>
      </c>
      <c r="K173" s="30" t="s">
        <v>42</v>
      </c>
      <c r="L173" s="36" t="s">
        <v>462</v>
      </c>
    </row>
    <row r="174" spans="2:12" ht="75">
      <c r="B174" s="59" t="s">
        <v>627</v>
      </c>
      <c r="C174" s="29" t="s">
        <v>470</v>
      </c>
      <c r="D174" s="47" t="s">
        <v>493</v>
      </c>
      <c r="E174" s="37" t="s">
        <v>471</v>
      </c>
      <c r="F174" s="30" t="s">
        <v>52</v>
      </c>
      <c r="G174" s="30" t="s">
        <v>46</v>
      </c>
      <c r="H174" s="38">
        <v>30870000</v>
      </c>
      <c r="I174" s="31">
        <f t="shared" si="4"/>
        <v>30870000</v>
      </c>
      <c r="J174" s="30" t="s">
        <v>41</v>
      </c>
      <c r="K174" s="30" t="s">
        <v>42</v>
      </c>
      <c r="L174" s="36" t="s">
        <v>462</v>
      </c>
    </row>
    <row r="175" spans="2:12" ht="60">
      <c r="B175" s="59">
        <v>81111500</v>
      </c>
      <c r="C175" s="46" t="s">
        <v>477</v>
      </c>
      <c r="D175" s="47" t="s">
        <v>493</v>
      </c>
      <c r="E175" s="37" t="s">
        <v>73</v>
      </c>
      <c r="F175" s="30" t="s">
        <v>52</v>
      </c>
      <c r="G175" s="30" t="s">
        <v>46</v>
      </c>
      <c r="H175" s="38">
        <v>26554000</v>
      </c>
      <c r="I175" s="31">
        <f t="shared" si="4"/>
        <v>26554000</v>
      </c>
      <c r="J175" s="30" t="s">
        <v>41</v>
      </c>
      <c r="K175" s="30" t="s">
        <v>42</v>
      </c>
      <c r="L175" s="36" t="s">
        <v>462</v>
      </c>
    </row>
    <row r="176" spans="2:12" ht="75">
      <c r="B176" s="59">
        <v>80161500</v>
      </c>
      <c r="C176" s="46" t="s">
        <v>481</v>
      </c>
      <c r="D176" s="47" t="s">
        <v>493</v>
      </c>
      <c r="E176" s="37" t="s">
        <v>73</v>
      </c>
      <c r="F176" s="30" t="s">
        <v>52</v>
      </c>
      <c r="G176" s="30" t="s">
        <v>46</v>
      </c>
      <c r="H176" s="38">
        <v>19250000</v>
      </c>
      <c r="I176" s="31">
        <f t="shared" si="4"/>
        <v>19250000</v>
      </c>
      <c r="J176" s="30" t="s">
        <v>41</v>
      </c>
      <c r="K176" s="30" t="s">
        <v>42</v>
      </c>
      <c r="L176" s="36" t="s">
        <v>462</v>
      </c>
    </row>
    <row r="177" spans="2:12" ht="45">
      <c r="B177" s="41">
        <v>81112501</v>
      </c>
      <c r="C177" s="46" t="s">
        <v>186</v>
      </c>
      <c r="D177" s="47" t="s">
        <v>493</v>
      </c>
      <c r="E177" s="37" t="s">
        <v>497</v>
      </c>
      <c r="F177" s="30" t="s">
        <v>52</v>
      </c>
      <c r="G177" s="30" t="s">
        <v>46</v>
      </c>
      <c r="H177" s="38">
        <v>17300000</v>
      </c>
      <c r="I177" s="31">
        <f t="shared" si="4"/>
        <v>17300000</v>
      </c>
      <c r="J177" s="30" t="s">
        <v>41</v>
      </c>
      <c r="K177" s="30" t="s">
        <v>42</v>
      </c>
      <c r="L177" s="36" t="s">
        <v>462</v>
      </c>
    </row>
    <row r="178" spans="2:12" ht="90">
      <c r="B178" s="59">
        <v>80101505</v>
      </c>
      <c r="C178" s="29" t="s">
        <v>517</v>
      </c>
      <c r="D178" s="47" t="s">
        <v>493</v>
      </c>
      <c r="E178" s="37" t="s">
        <v>471</v>
      </c>
      <c r="F178" s="30" t="s">
        <v>52</v>
      </c>
      <c r="G178" s="30" t="s">
        <v>46</v>
      </c>
      <c r="H178" s="38">
        <v>210000000</v>
      </c>
      <c r="I178" s="31">
        <f t="shared" si="4"/>
        <v>210000000</v>
      </c>
      <c r="J178" s="30" t="s">
        <v>41</v>
      </c>
      <c r="K178" s="30" t="s">
        <v>42</v>
      </c>
      <c r="L178" s="36" t="s">
        <v>462</v>
      </c>
    </row>
    <row r="179" spans="2:12" ht="60">
      <c r="B179" s="59"/>
      <c r="C179" s="29" t="s">
        <v>520</v>
      </c>
      <c r="D179" s="47" t="s">
        <v>493</v>
      </c>
      <c r="E179" s="37" t="s">
        <v>255</v>
      </c>
      <c r="F179" s="30" t="s">
        <v>52</v>
      </c>
      <c r="G179" s="30" t="s">
        <v>46</v>
      </c>
      <c r="H179" s="38">
        <v>90000000</v>
      </c>
      <c r="I179" s="31">
        <f t="shared" si="4"/>
        <v>90000000</v>
      </c>
      <c r="J179" s="30" t="s">
        <v>41</v>
      </c>
      <c r="K179" s="30" t="s">
        <v>42</v>
      </c>
      <c r="L179" s="36" t="s">
        <v>462</v>
      </c>
    </row>
    <row r="180" spans="2:12" ht="45">
      <c r="B180" s="41">
        <v>80161500</v>
      </c>
      <c r="C180" s="29" t="s">
        <v>521</v>
      </c>
      <c r="D180" s="47" t="s">
        <v>493</v>
      </c>
      <c r="E180" s="37" t="s">
        <v>471</v>
      </c>
      <c r="F180" s="30" t="s">
        <v>52</v>
      </c>
      <c r="G180" s="30" t="s">
        <v>46</v>
      </c>
      <c r="H180" s="38">
        <v>17300000</v>
      </c>
      <c r="I180" s="31">
        <f t="shared" si="4"/>
        <v>17300000</v>
      </c>
      <c r="J180" s="30" t="s">
        <v>41</v>
      </c>
      <c r="K180" s="30" t="s">
        <v>42</v>
      </c>
      <c r="L180" s="36" t="s">
        <v>462</v>
      </c>
    </row>
    <row r="181" spans="2:12" ht="45">
      <c r="B181" s="41">
        <v>80161500</v>
      </c>
      <c r="C181" s="29" t="s">
        <v>521</v>
      </c>
      <c r="D181" s="47" t="s">
        <v>493</v>
      </c>
      <c r="E181" s="37" t="s">
        <v>471</v>
      </c>
      <c r="F181" s="30" t="s">
        <v>52</v>
      </c>
      <c r="G181" s="30" t="s">
        <v>46</v>
      </c>
      <c r="H181" s="38">
        <v>17300000</v>
      </c>
      <c r="I181" s="31">
        <f t="shared" si="4"/>
        <v>17300000</v>
      </c>
      <c r="J181" s="30" t="s">
        <v>41</v>
      </c>
      <c r="K181" s="30" t="s">
        <v>42</v>
      </c>
      <c r="L181" s="36" t="s">
        <v>462</v>
      </c>
    </row>
    <row r="182" spans="2:12" ht="120">
      <c r="B182" s="59">
        <v>80101505</v>
      </c>
      <c r="C182" s="29" t="s">
        <v>525</v>
      </c>
      <c r="D182" s="47" t="s">
        <v>493</v>
      </c>
      <c r="E182" s="37" t="s">
        <v>45</v>
      </c>
      <c r="F182" s="30" t="s">
        <v>52</v>
      </c>
      <c r="G182" s="30" t="s">
        <v>46</v>
      </c>
      <c r="H182" s="38">
        <v>50000000</v>
      </c>
      <c r="I182" s="31">
        <f t="shared" si="4"/>
        <v>50000000</v>
      </c>
      <c r="J182" s="30" t="s">
        <v>41</v>
      </c>
      <c r="K182" s="30" t="s">
        <v>42</v>
      </c>
      <c r="L182" s="36" t="s">
        <v>462</v>
      </c>
    </row>
    <row r="183" spans="2:12" ht="60">
      <c r="B183" s="41">
        <v>80101500</v>
      </c>
      <c r="C183" s="51" t="s">
        <v>626</v>
      </c>
      <c r="D183" s="52" t="s">
        <v>493</v>
      </c>
      <c r="E183" s="53" t="s">
        <v>625</v>
      </c>
      <c r="F183" s="87" t="s">
        <v>52</v>
      </c>
      <c r="G183" s="87" t="s">
        <v>46</v>
      </c>
      <c r="H183" s="54">
        <v>3883445</v>
      </c>
      <c r="I183" s="55">
        <f t="shared" si="4"/>
        <v>3883445</v>
      </c>
      <c r="J183" s="87" t="s">
        <v>41</v>
      </c>
      <c r="K183" s="87" t="s">
        <v>42</v>
      </c>
      <c r="L183" s="36" t="s">
        <v>462</v>
      </c>
    </row>
    <row r="184" spans="2:12" ht="75">
      <c r="B184" s="41" t="s">
        <v>654</v>
      </c>
      <c r="C184" s="51" t="s">
        <v>624</v>
      </c>
      <c r="D184" s="47" t="s">
        <v>493</v>
      </c>
      <c r="E184" s="53" t="s">
        <v>183</v>
      </c>
      <c r="F184" s="87" t="s">
        <v>52</v>
      </c>
      <c r="G184" s="87" t="s">
        <v>46</v>
      </c>
      <c r="H184" s="54">
        <v>233106707</v>
      </c>
      <c r="I184" s="55">
        <f t="shared" si="4"/>
        <v>233106707</v>
      </c>
      <c r="J184" s="87" t="s">
        <v>41</v>
      </c>
      <c r="K184" s="87" t="s">
        <v>42</v>
      </c>
      <c r="L184" s="36" t="s">
        <v>462</v>
      </c>
    </row>
    <row r="185" spans="2:12" ht="75">
      <c r="B185" s="41">
        <v>92101601</v>
      </c>
      <c r="C185" s="51" t="s">
        <v>650</v>
      </c>
      <c r="D185" s="47" t="s">
        <v>493</v>
      </c>
      <c r="E185" s="53" t="s">
        <v>183</v>
      </c>
      <c r="F185" s="87" t="s">
        <v>52</v>
      </c>
      <c r="G185" s="87" t="s">
        <v>46</v>
      </c>
      <c r="H185" s="54">
        <v>50000000</v>
      </c>
      <c r="I185" s="55">
        <f t="shared" si="4"/>
        <v>50000000</v>
      </c>
      <c r="J185" s="87" t="s">
        <v>41</v>
      </c>
      <c r="K185" s="87" t="s">
        <v>42</v>
      </c>
      <c r="L185" s="36" t="s">
        <v>462</v>
      </c>
    </row>
    <row r="186" spans="2:12" ht="45">
      <c r="B186" s="41">
        <v>80101507</v>
      </c>
      <c r="C186" s="51" t="s">
        <v>617</v>
      </c>
      <c r="D186" s="52" t="s">
        <v>493</v>
      </c>
      <c r="E186" s="53" t="s">
        <v>496</v>
      </c>
      <c r="F186" s="87" t="s">
        <v>52</v>
      </c>
      <c r="G186" s="87" t="s">
        <v>46</v>
      </c>
      <c r="H186" s="54">
        <v>91800000</v>
      </c>
      <c r="I186" s="55">
        <f t="shared" si="4"/>
        <v>91800000</v>
      </c>
      <c r="J186" s="87" t="s">
        <v>41</v>
      </c>
      <c r="K186" s="87" t="s">
        <v>42</v>
      </c>
      <c r="L186" s="36" t="s">
        <v>462</v>
      </c>
    </row>
    <row r="187" spans="2:12" ht="90">
      <c r="B187" s="41">
        <v>80101500</v>
      </c>
      <c r="C187" s="29" t="s">
        <v>182</v>
      </c>
      <c r="D187" s="47" t="s">
        <v>493</v>
      </c>
      <c r="E187" s="37" t="s">
        <v>183</v>
      </c>
      <c r="F187" s="30" t="s">
        <v>184</v>
      </c>
      <c r="G187" s="30" t="s">
        <v>46</v>
      </c>
      <c r="H187" s="38">
        <v>220000000</v>
      </c>
      <c r="I187" s="31">
        <v>220000000</v>
      </c>
      <c r="J187" s="30" t="s">
        <v>41</v>
      </c>
      <c r="K187" s="30" t="s">
        <v>126</v>
      </c>
      <c r="L187" s="36" t="s">
        <v>462</v>
      </c>
    </row>
    <row r="188" spans="2:12" ht="60">
      <c r="B188" s="59" t="s">
        <v>586</v>
      </c>
      <c r="C188" s="46" t="s">
        <v>478</v>
      </c>
      <c r="D188" s="47" t="s">
        <v>493</v>
      </c>
      <c r="E188" s="37" t="s">
        <v>73</v>
      </c>
      <c r="F188" s="30" t="s">
        <v>52</v>
      </c>
      <c r="G188" s="30" t="s">
        <v>46</v>
      </c>
      <c r="H188" s="38">
        <v>63000000</v>
      </c>
      <c r="I188" s="31">
        <f>H188</f>
        <v>63000000</v>
      </c>
      <c r="J188" s="30" t="s">
        <v>41</v>
      </c>
      <c r="K188" s="30" t="s">
        <v>42</v>
      </c>
      <c r="L188" s="36" t="s">
        <v>529</v>
      </c>
    </row>
    <row r="189" spans="2:12" ht="45">
      <c r="B189" s="41">
        <v>81112501</v>
      </c>
      <c r="C189" s="29" t="s">
        <v>186</v>
      </c>
      <c r="D189" s="47" t="s">
        <v>493</v>
      </c>
      <c r="E189" s="37" t="s">
        <v>82</v>
      </c>
      <c r="F189" s="30" t="s">
        <v>184</v>
      </c>
      <c r="G189" s="30" t="s">
        <v>46</v>
      </c>
      <c r="H189" s="38">
        <v>20808000</v>
      </c>
      <c r="I189" s="31">
        <v>20808000</v>
      </c>
      <c r="J189" s="30" t="s">
        <v>41</v>
      </c>
      <c r="K189" s="30" t="s">
        <v>126</v>
      </c>
      <c r="L189" s="36" t="s">
        <v>185</v>
      </c>
    </row>
    <row r="190" spans="2:12" ht="45">
      <c r="B190" s="41">
        <v>81112501</v>
      </c>
      <c r="C190" s="29" t="s">
        <v>187</v>
      </c>
      <c r="D190" s="47" t="s">
        <v>493</v>
      </c>
      <c r="E190" s="37" t="s">
        <v>82</v>
      </c>
      <c r="F190" s="30" t="s">
        <v>184</v>
      </c>
      <c r="G190" s="30" t="s">
        <v>46</v>
      </c>
      <c r="H190" s="38">
        <v>20808000</v>
      </c>
      <c r="I190" s="31">
        <v>20808000</v>
      </c>
      <c r="J190" s="30" t="s">
        <v>41</v>
      </c>
      <c r="K190" s="30" t="s">
        <v>126</v>
      </c>
      <c r="L190" s="36" t="s">
        <v>185</v>
      </c>
    </row>
    <row r="191" spans="2:12" ht="45">
      <c r="B191" s="41">
        <v>81112501</v>
      </c>
      <c r="C191" s="29" t="s">
        <v>186</v>
      </c>
      <c r="D191" s="47" t="s">
        <v>493</v>
      </c>
      <c r="E191" s="37" t="s">
        <v>82</v>
      </c>
      <c r="F191" s="30" t="s">
        <v>184</v>
      </c>
      <c r="G191" s="30" t="s">
        <v>46</v>
      </c>
      <c r="H191" s="38">
        <v>20808000</v>
      </c>
      <c r="I191" s="31">
        <v>20808000</v>
      </c>
      <c r="J191" s="30" t="s">
        <v>41</v>
      </c>
      <c r="K191" s="30" t="s">
        <v>126</v>
      </c>
      <c r="L191" s="36" t="s">
        <v>185</v>
      </c>
    </row>
    <row r="192" spans="2:12" ht="45">
      <c r="B192" s="41">
        <v>81112501</v>
      </c>
      <c r="C192" s="29" t="s">
        <v>188</v>
      </c>
      <c r="D192" s="47" t="s">
        <v>493</v>
      </c>
      <c r="E192" s="37" t="s">
        <v>82</v>
      </c>
      <c r="F192" s="30" t="s">
        <v>184</v>
      </c>
      <c r="G192" s="30" t="s">
        <v>46</v>
      </c>
      <c r="H192" s="38">
        <v>20808000</v>
      </c>
      <c r="I192" s="31">
        <v>20808000</v>
      </c>
      <c r="J192" s="30" t="s">
        <v>41</v>
      </c>
      <c r="K192" s="30" t="s">
        <v>126</v>
      </c>
      <c r="L192" s="36" t="s">
        <v>185</v>
      </c>
    </row>
    <row r="193" spans="2:12" ht="60">
      <c r="B193" s="41">
        <v>80101500</v>
      </c>
      <c r="C193" s="29" t="s">
        <v>191</v>
      </c>
      <c r="D193" s="47" t="s">
        <v>493</v>
      </c>
      <c r="E193" s="37" t="s">
        <v>267</v>
      </c>
      <c r="F193" s="30" t="s">
        <v>184</v>
      </c>
      <c r="G193" s="30" t="s">
        <v>46</v>
      </c>
      <c r="H193" s="38">
        <v>8000000</v>
      </c>
      <c r="I193" s="31">
        <f>H193</f>
        <v>8000000</v>
      </c>
      <c r="J193" s="30" t="s">
        <v>41</v>
      </c>
      <c r="K193" s="30" t="s">
        <v>126</v>
      </c>
      <c r="L193" s="36" t="s">
        <v>185</v>
      </c>
    </row>
    <row r="194" spans="2:12" ht="135">
      <c r="B194" s="41">
        <v>80121700</v>
      </c>
      <c r="C194" s="29" t="s">
        <v>197</v>
      </c>
      <c r="D194" s="60" t="s">
        <v>493</v>
      </c>
      <c r="E194" s="61" t="s">
        <v>82</v>
      </c>
      <c r="F194" s="62" t="s">
        <v>184</v>
      </c>
      <c r="G194" s="62" t="s">
        <v>46</v>
      </c>
      <c r="H194" s="63">
        <v>18857143</v>
      </c>
      <c r="I194" s="64">
        <v>18857143</v>
      </c>
      <c r="J194" s="62" t="s">
        <v>41</v>
      </c>
      <c r="K194" s="62" t="s">
        <v>126</v>
      </c>
      <c r="L194" s="65" t="s">
        <v>185</v>
      </c>
    </row>
    <row r="195" spans="2:12" ht="60">
      <c r="B195" s="59">
        <v>801216</v>
      </c>
      <c r="C195" s="42" t="s">
        <v>661</v>
      </c>
      <c r="D195" s="57">
        <v>43101</v>
      </c>
      <c r="E195" s="83" t="s">
        <v>255</v>
      </c>
      <c r="F195" s="30" t="s">
        <v>184</v>
      </c>
      <c r="G195" s="30" t="s">
        <v>659</v>
      </c>
      <c r="H195" s="43">
        <v>365000000</v>
      </c>
      <c r="I195" s="43">
        <f aca="true" t="shared" si="5" ref="I195:I211">H195</f>
        <v>365000000</v>
      </c>
      <c r="J195" s="30" t="s">
        <v>41</v>
      </c>
      <c r="K195" s="87" t="s">
        <v>582</v>
      </c>
      <c r="L195" s="36" t="s">
        <v>185</v>
      </c>
    </row>
    <row r="196" spans="2:12" ht="60">
      <c r="B196" s="59">
        <v>80151600</v>
      </c>
      <c r="C196" s="29" t="s">
        <v>610</v>
      </c>
      <c r="D196" s="47" t="s">
        <v>493</v>
      </c>
      <c r="E196" s="37" t="s">
        <v>538</v>
      </c>
      <c r="F196" s="30" t="s">
        <v>52</v>
      </c>
      <c r="G196" s="30" t="s">
        <v>46</v>
      </c>
      <c r="H196" s="38">
        <v>34815000</v>
      </c>
      <c r="I196" s="31">
        <f t="shared" si="5"/>
        <v>34815000</v>
      </c>
      <c r="J196" s="30" t="s">
        <v>41</v>
      </c>
      <c r="K196" s="30" t="s">
        <v>42</v>
      </c>
      <c r="L196" s="36" t="s">
        <v>534</v>
      </c>
    </row>
    <row r="197" spans="2:12" ht="60">
      <c r="B197" s="41">
        <v>801615</v>
      </c>
      <c r="C197" s="51" t="s">
        <v>622</v>
      </c>
      <c r="D197" s="47" t="s">
        <v>493</v>
      </c>
      <c r="E197" s="53" t="s">
        <v>285</v>
      </c>
      <c r="F197" s="87" t="s">
        <v>52</v>
      </c>
      <c r="G197" s="87" t="s">
        <v>46</v>
      </c>
      <c r="H197" s="54">
        <v>8000000</v>
      </c>
      <c r="I197" s="55">
        <f t="shared" si="5"/>
        <v>8000000</v>
      </c>
      <c r="J197" s="87" t="s">
        <v>41</v>
      </c>
      <c r="K197" s="87" t="s">
        <v>42</v>
      </c>
      <c r="L197" s="36" t="s">
        <v>637</v>
      </c>
    </row>
    <row r="198" spans="2:12" ht="75">
      <c r="B198" s="41">
        <v>80151600</v>
      </c>
      <c r="C198" s="51" t="s">
        <v>623</v>
      </c>
      <c r="D198" s="52" t="s">
        <v>493</v>
      </c>
      <c r="E198" s="53" t="s">
        <v>631</v>
      </c>
      <c r="F198" s="87" t="s">
        <v>52</v>
      </c>
      <c r="G198" s="87" t="s">
        <v>46</v>
      </c>
      <c r="H198" s="54">
        <v>15750000</v>
      </c>
      <c r="I198" s="55">
        <f t="shared" si="5"/>
        <v>15750000</v>
      </c>
      <c r="J198" s="87" t="s">
        <v>41</v>
      </c>
      <c r="K198" s="87" t="s">
        <v>42</v>
      </c>
      <c r="L198" s="36" t="s">
        <v>637</v>
      </c>
    </row>
    <row r="199" spans="2:12" ht="45">
      <c r="B199" s="41">
        <v>80151600</v>
      </c>
      <c r="C199" s="51" t="s">
        <v>632</v>
      </c>
      <c r="D199" s="52" t="s">
        <v>493</v>
      </c>
      <c r="E199" s="53" t="s">
        <v>494</v>
      </c>
      <c r="F199" s="87" t="s">
        <v>52</v>
      </c>
      <c r="G199" s="87" t="s">
        <v>46</v>
      </c>
      <c r="H199" s="54">
        <v>65000000</v>
      </c>
      <c r="I199" s="55">
        <f t="shared" si="5"/>
        <v>65000000</v>
      </c>
      <c r="J199" s="87" t="s">
        <v>41</v>
      </c>
      <c r="K199" s="87" t="s">
        <v>42</v>
      </c>
      <c r="L199" s="36" t="s">
        <v>637</v>
      </c>
    </row>
    <row r="200" spans="2:12" ht="135">
      <c r="B200" s="41">
        <v>80151600</v>
      </c>
      <c r="C200" s="51" t="s">
        <v>655</v>
      </c>
      <c r="D200" s="47" t="s">
        <v>493</v>
      </c>
      <c r="E200" s="53" t="s">
        <v>183</v>
      </c>
      <c r="F200" s="87" t="s">
        <v>52</v>
      </c>
      <c r="G200" s="87" t="s">
        <v>46</v>
      </c>
      <c r="H200" s="54">
        <v>34815000</v>
      </c>
      <c r="I200" s="55">
        <f t="shared" si="5"/>
        <v>34815000</v>
      </c>
      <c r="J200" s="87" t="s">
        <v>41</v>
      </c>
      <c r="K200" s="87" t="s">
        <v>42</v>
      </c>
      <c r="L200" s="36" t="s">
        <v>637</v>
      </c>
    </row>
    <row r="201" spans="2:12" ht="60">
      <c r="B201" s="59" t="s">
        <v>646</v>
      </c>
      <c r="C201" s="42" t="s">
        <v>647</v>
      </c>
      <c r="D201" s="62" t="s">
        <v>306</v>
      </c>
      <c r="E201" s="83" t="s">
        <v>580</v>
      </c>
      <c r="F201" s="30" t="s">
        <v>645</v>
      </c>
      <c r="G201" s="30" t="s">
        <v>581</v>
      </c>
      <c r="H201" s="43">
        <v>50000000</v>
      </c>
      <c r="I201" s="43">
        <f t="shared" si="5"/>
        <v>50000000</v>
      </c>
      <c r="J201" s="30" t="s">
        <v>41</v>
      </c>
      <c r="K201" s="87" t="s">
        <v>582</v>
      </c>
      <c r="L201" s="36" t="s">
        <v>583</v>
      </c>
    </row>
    <row r="202" spans="2:12" ht="45">
      <c r="B202" s="59">
        <v>85000000</v>
      </c>
      <c r="C202" s="29" t="s">
        <v>391</v>
      </c>
      <c r="D202" s="47" t="s">
        <v>252</v>
      </c>
      <c r="E202" s="37" t="s">
        <v>38</v>
      </c>
      <c r="F202" s="30" t="s">
        <v>39</v>
      </c>
      <c r="G202" s="30" t="s">
        <v>40</v>
      </c>
      <c r="H202" s="38">
        <v>224680228</v>
      </c>
      <c r="I202" s="31">
        <f t="shared" si="5"/>
        <v>224680228</v>
      </c>
      <c r="J202" s="30" t="s">
        <v>389</v>
      </c>
      <c r="K202" s="30" t="s">
        <v>126</v>
      </c>
      <c r="L202" s="36" t="s">
        <v>390</v>
      </c>
    </row>
    <row r="203" spans="2:12" ht="45">
      <c r="B203" s="59">
        <v>85111600</v>
      </c>
      <c r="C203" s="29" t="s">
        <v>393</v>
      </c>
      <c r="D203" s="47" t="s">
        <v>252</v>
      </c>
      <c r="E203" s="37" t="s">
        <v>45</v>
      </c>
      <c r="F203" s="30" t="s">
        <v>394</v>
      </c>
      <c r="G203" s="30" t="s">
        <v>223</v>
      </c>
      <c r="H203" s="38">
        <v>50000000</v>
      </c>
      <c r="I203" s="31">
        <f t="shared" si="5"/>
        <v>50000000</v>
      </c>
      <c r="J203" s="30" t="s">
        <v>389</v>
      </c>
      <c r="K203" s="30" t="s">
        <v>126</v>
      </c>
      <c r="L203" s="36" t="s">
        <v>390</v>
      </c>
    </row>
    <row r="204" spans="2:12" ht="75">
      <c r="B204" s="59" t="s">
        <v>388</v>
      </c>
      <c r="C204" s="29" t="s">
        <v>395</v>
      </c>
      <c r="D204" s="47" t="s">
        <v>252</v>
      </c>
      <c r="E204" s="37" t="s">
        <v>396</v>
      </c>
      <c r="F204" s="30" t="s">
        <v>392</v>
      </c>
      <c r="G204" s="30" t="s">
        <v>223</v>
      </c>
      <c r="H204" s="38">
        <v>100000000</v>
      </c>
      <c r="I204" s="31">
        <f t="shared" si="5"/>
        <v>100000000</v>
      </c>
      <c r="J204" s="30" t="s">
        <v>389</v>
      </c>
      <c r="K204" s="30" t="s">
        <v>126</v>
      </c>
      <c r="L204" s="36" t="s">
        <v>390</v>
      </c>
    </row>
    <row r="205" spans="2:12" ht="30">
      <c r="B205" s="59" t="s">
        <v>388</v>
      </c>
      <c r="C205" s="29" t="s">
        <v>397</v>
      </c>
      <c r="D205" s="47" t="s">
        <v>252</v>
      </c>
      <c r="E205" s="37" t="s">
        <v>396</v>
      </c>
      <c r="F205" s="30" t="s">
        <v>392</v>
      </c>
      <c r="G205" s="30" t="s">
        <v>223</v>
      </c>
      <c r="H205" s="38">
        <v>150000000</v>
      </c>
      <c r="I205" s="31">
        <f t="shared" si="5"/>
        <v>150000000</v>
      </c>
      <c r="J205" s="30" t="s">
        <v>389</v>
      </c>
      <c r="K205" s="30" t="s">
        <v>126</v>
      </c>
      <c r="L205" s="36" t="s">
        <v>390</v>
      </c>
    </row>
    <row r="206" spans="2:12" ht="45">
      <c r="B206" s="59" t="s">
        <v>388</v>
      </c>
      <c r="C206" s="29" t="s">
        <v>398</v>
      </c>
      <c r="D206" s="47" t="s">
        <v>252</v>
      </c>
      <c r="E206" s="37" t="s">
        <v>396</v>
      </c>
      <c r="F206" s="30" t="s">
        <v>39</v>
      </c>
      <c r="G206" s="30" t="s">
        <v>399</v>
      </c>
      <c r="H206" s="38">
        <v>50000000</v>
      </c>
      <c r="I206" s="31">
        <f t="shared" si="5"/>
        <v>50000000</v>
      </c>
      <c r="J206" s="30" t="s">
        <v>389</v>
      </c>
      <c r="K206" s="30" t="s">
        <v>126</v>
      </c>
      <c r="L206" s="36" t="s">
        <v>390</v>
      </c>
    </row>
    <row r="207" spans="2:12" ht="30">
      <c r="B207" s="59">
        <v>42172100</v>
      </c>
      <c r="C207" s="29" t="s">
        <v>403</v>
      </c>
      <c r="D207" s="47" t="s">
        <v>252</v>
      </c>
      <c r="E207" s="37" t="s">
        <v>45</v>
      </c>
      <c r="F207" s="30" t="s">
        <v>392</v>
      </c>
      <c r="G207" s="30" t="s">
        <v>223</v>
      </c>
      <c r="H207" s="38">
        <v>26000000</v>
      </c>
      <c r="I207" s="31">
        <f t="shared" si="5"/>
        <v>26000000</v>
      </c>
      <c r="J207" s="30" t="s">
        <v>389</v>
      </c>
      <c r="K207" s="30" t="s">
        <v>126</v>
      </c>
      <c r="L207" s="36" t="s">
        <v>390</v>
      </c>
    </row>
    <row r="208" spans="2:12" ht="75">
      <c r="B208" s="59" t="s">
        <v>404</v>
      </c>
      <c r="C208" s="29" t="s">
        <v>405</v>
      </c>
      <c r="D208" s="47" t="s">
        <v>252</v>
      </c>
      <c r="E208" s="37" t="s">
        <v>73</v>
      </c>
      <c r="F208" s="30" t="s">
        <v>392</v>
      </c>
      <c r="G208" s="30" t="s">
        <v>223</v>
      </c>
      <c r="H208" s="38">
        <v>212770849</v>
      </c>
      <c r="I208" s="31">
        <f t="shared" si="5"/>
        <v>212770849</v>
      </c>
      <c r="J208" s="30" t="s">
        <v>389</v>
      </c>
      <c r="K208" s="30" t="s">
        <v>126</v>
      </c>
      <c r="L208" s="36" t="s">
        <v>390</v>
      </c>
    </row>
    <row r="209" spans="2:12" ht="45.75">
      <c r="B209" s="59" t="s">
        <v>410</v>
      </c>
      <c r="C209" s="29" t="s">
        <v>411</v>
      </c>
      <c r="D209" s="47" t="s">
        <v>252</v>
      </c>
      <c r="E209" s="37" t="s">
        <v>255</v>
      </c>
      <c r="F209" s="30" t="s">
        <v>392</v>
      </c>
      <c r="G209" s="30" t="s">
        <v>40</v>
      </c>
      <c r="H209" s="38">
        <v>89800000</v>
      </c>
      <c r="I209" s="31">
        <f t="shared" si="5"/>
        <v>89800000</v>
      </c>
      <c r="J209" s="30" t="s">
        <v>389</v>
      </c>
      <c r="K209" s="30" t="s">
        <v>126</v>
      </c>
      <c r="L209" s="36" t="s">
        <v>390</v>
      </c>
    </row>
    <row r="210" spans="2:12" ht="30">
      <c r="B210" s="59">
        <v>25101703</v>
      </c>
      <c r="C210" s="29" t="s">
        <v>412</v>
      </c>
      <c r="D210" s="47" t="s">
        <v>252</v>
      </c>
      <c r="E210" s="37" t="s">
        <v>413</v>
      </c>
      <c r="F210" s="30" t="s">
        <v>392</v>
      </c>
      <c r="G210" s="30" t="s">
        <v>399</v>
      </c>
      <c r="H210" s="38">
        <v>68982436</v>
      </c>
      <c r="I210" s="31">
        <f t="shared" si="5"/>
        <v>68982436</v>
      </c>
      <c r="J210" s="30" t="s">
        <v>389</v>
      </c>
      <c r="K210" s="30" t="s">
        <v>126</v>
      </c>
      <c r="L210" s="36" t="s">
        <v>390</v>
      </c>
    </row>
    <row r="211" spans="2:12" ht="45">
      <c r="B211" s="59" t="s">
        <v>414</v>
      </c>
      <c r="C211" s="29" t="s">
        <v>415</v>
      </c>
      <c r="D211" s="47" t="s">
        <v>252</v>
      </c>
      <c r="E211" s="37" t="s">
        <v>255</v>
      </c>
      <c r="F211" s="30" t="s">
        <v>392</v>
      </c>
      <c r="G211" s="30" t="s">
        <v>40</v>
      </c>
      <c r="H211" s="38">
        <v>28875000</v>
      </c>
      <c r="I211" s="31">
        <f t="shared" si="5"/>
        <v>28875000</v>
      </c>
      <c r="J211" s="30" t="s">
        <v>389</v>
      </c>
      <c r="K211" s="30" t="s">
        <v>126</v>
      </c>
      <c r="L211" s="36" t="s">
        <v>390</v>
      </c>
    </row>
    <row r="212" spans="2:12" ht="45">
      <c r="B212" s="90" t="s">
        <v>472</v>
      </c>
      <c r="C212" s="29" t="s">
        <v>37</v>
      </c>
      <c r="D212" s="47" t="s">
        <v>493</v>
      </c>
      <c r="E212" s="62" t="s">
        <v>38</v>
      </c>
      <c r="F212" s="30" t="s">
        <v>39</v>
      </c>
      <c r="G212" s="30" t="s">
        <v>40</v>
      </c>
      <c r="H212" s="82">
        <v>380610648</v>
      </c>
      <c r="I212" s="31">
        <v>380610648</v>
      </c>
      <c r="J212" s="30" t="s">
        <v>41</v>
      </c>
      <c r="K212" s="30" t="s">
        <v>42</v>
      </c>
      <c r="L212" s="32" t="s">
        <v>214</v>
      </c>
    </row>
    <row r="213" spans="2:12" ht="45">
      <c r="B213" s="59">
        <v>85101700</v>
      </c>
      <c r="C213" s="29" t="s">
        <v>71</v>
      </c>
      <c r="D213" s="47" t="s">
        <v>493</v>
      </c>
      <c r="E213" s="37" t="s">
        <v>73</v>
      </c>
      <c r="F213" s="30" t="s">
        <v>52</v>
      </c>
      <c r="G213" s="30" t="s">
        <v>40</v>
      </c>
      <c r="H213" s="38">
        <v>36960000</v>
      </c>
      <c r="I213" s="31">
        <f>H213</f>
        <v>36960000</v>
      </c>
      <c r="J213" s="30" t="s">
        <v>41</v>
      </c>
      <c r="K213" s="30" t="s">
        <v>42</v>
      </c>
      <c r="L213" s="32" t="s">
        <v>214</v>
      </c>
    </row>
    <row r="214" spans="2:12" ht="45">
      <c r="B214" s="59">
        <v>85101700</v>
      </c>
      <c r="C214" s="29" t="s">
        <v>461</v>
      </c>
      <c r="D214" s="47" t="s">
        <v>493</v>
      </c>
      <c r="E214" s="37" t="s">
        <v>73</v>
      </c>
      <c r="F214" s="30" t="s">
        <v>52</v>
      </c>
      <c r="G214" s="30" t="s">
        <v>452</v>
      </c>
      <c r="H214" s="38">
        <v>30250000</v>
      </c>
      <c r="I214" s="31">
        <v>30250000</v>
      </c>
      <c r="J214" s="30" t="s">
        <v>41</v>
      </c>
      <c r="K214" s="30" t="s">
        <v>42</v>
      </c>
      <c r="L214" s="32" t="s">
        <v>214</v>
      </c>
    </row>
    <row r="215" spans="2:12" ht="60">
      <c r="B215" s="59">
        <v>85101707</v>
      </c>
      <c r="C215" s="29" t="s">
        <v>468</v>
      </c>
      <c r="D215" s="47" t="s">
        <v>493</v>
      </c>
      <c r="E215" s="37" t="s">
        <v>255</v>
      </c>
      <c r="F215" s="30" t="s">
        <v>52</v>
      </c>
      <c r="G215" s="30" t="s">
        <v>451</v>
      </c>
      <c r="H215" s="38">
        <v>57750000</v>
      </c>
      <c r="I215" s="31">
        <f aca="true" t="shared" si="6" ref="I215:I221">H215</f>
        <v>57750000</v>
      </c>
      <c r="J215" s="30" t="s">
        <v>41</v>
      </c>
      <c r="K215" s="30" t="s">
        <v>42</v>
      </c>
      <c r="L215" s="36" t="s">
        <v>214</v>
      </c>
    </row>
    <row r="216" spans="2:12" ht="60">
      <c r="B216" s="59" t="s">
        <v>487</v>
      </c>
      <c r="C216" s="29" t="s">
        <v>66</v>
      </c>
      <c r="D216" s="47" t="s">
        <v>493</v>
      </c>
      <c r="E216" s="37" t="s">
        <v>45</v>
      </c>
      <c r="F216" s="30" t="s">
        <v>67</v>
      </c>
      <c r="G216" s="30" t="s">
        <v>40</v>
      </c>
      <c r="H216" s="38">
        <v>549271206</v>
      </c>
      <c r="I216" s="31">
        <f t="shared" si="6"/>
        <v>549271206</v>
      </c>
      <c r="J216" s="30" t="s">
        <v>41</v>
      </c>
      <c r="K216" s="30" t="s">
        <v>42</v>
      </c>
      <c r="L216" s="36" t="s">
        <v>216</v>
      </c>
    </row>
    <row r="217" spans="2:12" ht="60">
      <c r="B217" s="59">
        <v>851016</v>
      </c>
      <c r="C217" s="46" t="s">
        <v>474</v>
      </c>
      <c r="D217" s="47" t="s">
        <v>493</v>
      </c>
      <c r="E217" s="37" t="s">
        <v>73</v>
      </c>
      <c r="F217" s="30" t="s">
        <v>52</v>
      </c>
      <c r="G217" s="30" t="s">
        <v>484</v>
      </c>
      <c r="H217" s="38">
        <v>27720000</v>
      </c>
      <c r="I217" s="31">
        <f t="shared" si="6"/>
        <v>27720000</v>
      </c>
      <c r="J217" s="30" t="s">
        <v>41</v>
      </c>
      <c r="K217" s="30" t="s">
        <v>42</v>
      </c>
      <c r="L217" s="36" t="s">
        <v>216</v>
      </c>
    </row>
    <row r="218" spans="2:12" ht="90">
      <c r="B218" s="59">
        <v>85111700</v>
      </c>
      <c r="C218" s="46" t="s">
        <v>479</v>
      </c>
      <c r="D218" s="47" t="s">
        <v>493</v>
      </c>
      <c r="E218" s="37" t="s">
        <v>255</v>
      </c>
      <c r="F218" s="30" t="s">
        <v>52</v>
      </c>
      <c r="G218" s="30" t="s">
        <v>40</v>
      </c>
      <c r="H218" s="38">
        <v>28875000</v>
      </c>
      <c r="I218" s="31">
        <f t="shared" si="6"/>
        <v>28875000</v>
      </c>
      <c r="J218" s="30" t="s">
        <v>41</v>
      </c>
      <c r="K218" s="30" t="s">
        <v>42</v>
      </c>
      <c r="L218" s="36" t="s">
        <v>216</v>
      </c>
    </row>
    <row r="219" spans="2:12" ht="60">
      <c r="B219" s="59">
        <v>85101600</v>
      </c>
      <c r="C219" s="46" t="s">
        <v>485</v>
      </c>
      <c r="D219" s="47" t="s">
        <v>493</v>
      </c>
      <c r="E219" s="37" t="s">
        <v>255</v>
      </c>
      <c r="F219" s="30" t="s">
        <v>52</v>
      </c>
      <c r="G219" s="30" t="s">
        <v>40</v>
      </c>
      <c r="H219" s="38">
        <v>25200000</v>
      </c>
      <c r="I219" s="31">
        <f t="shared" si="6"/>
        <v>25200000</v>
      </c>
      <c r="J219" s="30" t="s">
        <v>41</v>
      </c>
      <c r="K219" s="30" t="s">
        <v>42</v>
      </c>
      <c r="L219" s="36" t="s">
        <v>216</v>
      </c>
    </row>
    <row r="220" spans="2:12" ht="75">
      <c r="B220" s="59">
        <v>90141602</v>
      </c>
      <c r="C220" s="34" t="s">
        <v>68</v>
      </c>
      <c r="D220" s="47" t="s">
        <v>493</v>
      </c>
      <c r="E220" s="37" t="s">
        <v>69</v>
      </c>
      <c r="F220" s="30" t="s">
        <v>52</v>
      </c>
      <c r="G220" s="30" t="s">
        <v>46</v>
      </c>
      <c r="H220" s="38">
        <v>46000000</v>
      </c>
      <c r="I220" s="31">
        <f t="shared" si="6"/>
        <v>46000000</v>
      </c>
      <c r="J220" s="30" t="s">
        <v>41</v>
      </c>
      <c r="K220" s="30" t="s">
        <v>42</v>
      </c>
      <c r="L220" s="36" t="s">
        <v>217</v>
      </c>
    </row>
    <row r="221" spans="2:12" ht="90">
      <c r="B221" s="59">
        <v>901416</v>
      </c>
      <c r="C221" s="29" t="s">
        <v>537</v>
      </c>
      <c r="D221" s="47" t="s">
        <v>252</v>
      </c>
      <c r="E221" s="37" t="s">
        <v>538</v>
      </c>
      <c r="F221" s="30" t="s">
        <v>539</v>
      </c>
      <c r="G221" s="30" t="s">
        <v>540</v>
      </c>
      <c r="H221" s="38">
        <v>4580000000</v>
      </c>
      <c r="I221" s="31">
        <f t="shared" si="6"/>
        <v>4580000000</v>
      </c>
      <c r="J221" s="30" t="s">
        <v>389</v>
      </c>
      <c r="K221" s="30" t="s">
        <v>126</v>
      </c>
      <c r="L221" s="97" t="s">
        <v>740</v>
      </c>
    </row>
    <row r="222" spans="2:12" ht="117.75" customHeight="1">
      <c r="B222" s="90">
        <v>90141600</v>
      </c>
      <c r="C222" s="91" t="s">
        <v>737</v>
      </c>
      <c r="D222" s="92" t="s">
        <v>738</v>
      </c>
      <c r="E222" s="93" t="s">
        <v>630</v>
      </c>
      <c r="F222" s="94" t="s">
        <v>739</v>
      </c>
      <c r="G222" s="95" t="s">
        <v>46</v>
      </c>
      <c r="H222" s="81">
        <v>200045140</v>
      </c>
      <c r="I222" s="96">
        <v>200045140</v>
      </c>
      <c r="J222" s="94" t="s">
        <v>41</v>
      </c>
      <c r="K222" s="94" t="s">
        <v>126</v>
      </c>
      <c r="L222" s="97" t="s">
        <v>740</v>
      </c>
    </row>
    <row r="223" spans="2:12" ht="46.5" customHeight="1">
      <c r="B223" s="90">
        <v>49201503</v>
      </c>
      <c r="C223" s="91" t="s">
        <v>780</v>
      </c>
      <c r="D223" s="92" t="s">
        <v>781</v>
      </c>
      <c r="E223" s="93" t="s">
        <v>782</v>
      </c>
      <c r="F223" s="94" t="s">
        <v>112</v>
      </c>
      <c r="G223" s="95" t="s">
        <v>46</v>
      </c>
      <c r="H223" s="81">
        <v>27000000</v>
      </c>
      <c r="I223" s="96">
        <f>H223</f>
        <v>27000000</v>
      </c>
      <c r="J223" s="94" t="s">
        <v>41</v>
      </c>
      <c r="K223" s="94" t="s">
        <v>126</v>
      </c>
      <c r="L223" s="97" t="s">
        <v>740</v>
      </c>
    </row>
    <row r="224" spans="2:12" ht="75">
      <c r="B224" s="59"/>
      <c r="C224" s="29" t="s">
        <v>504</v>
      </c>
      <c r="D224" s="47" t="s">
        <v>493</v>
      </c>
      <c r="E224" s="37" t="s">
        <v>495</v>
      </c>
      <c r="F224" s="30" t="s">
        <v>52</v>
      </c>
      <c r="G224" s="30" t="s">
        <v>46</v>
      </c>
      <c r="H224" s="38">
        <v>2627732534</v>
      </c>
      <c r="I224" s="31">
        <f>H224</f>
        <v>2627732534</v>
      </c>
      <c r="J224" s="30" t="s">
        <v>41</v>
      </c>
      <c r="K224" s="30" t="s">
        <v>42</v>
      </c>
      <c r="L224" s="36" t="s">
        <v>746</v>
      </c>
    </row>
    <row r="225" spans="2:12" ht="75">
      <c r="B225" s="41">
        <v>32151700</v>
      </c>
      <c r="C225" s="51" t="s">
        <v>648</v>
      </c>
      <c r="D225" s="47" t="s">
        <v>493</v>
      </c>
      <c r="E225" s="53" t="s">
        <v>183</v>
      </c>
      <c r="F225" s="87" t="s">
        <v>52</v>
      </c>
      <c r="G225" s="87" t="s">
        <v>46</v>
      </c>
      <c r="H225" s="54">
        <v>10591000</v>
      </c>
      <c r="I225" s="55">
        <f>H225</f>
        <v>10591000</v>
      </c>
      <c r="J225" s="87" t="s">
        <v>41</v>
      </c>
      <c r="K225" s="87" t="s">
        <v>42</v>
      </c>
      <c r="L225" s="65" t="s">
        <v>746</v>
      </c>
    </row>
    <row r="226" spans="2:12" ht="60">
      <c r="B226" s="59" t="s">
        <v>663</v>
      </c>
      <c r="C226" s="42" t="s">
        <v>662</v>
      </c>
      <c r="D226" s="57">
        <v>43101</v>
      </c>
      <c r="E226" s="83" t="s">
        <v>482</v>
      </c>
      <c r="F226" s="30" t="s">
        <v>184</v>
      </c>
      <c r="G226" s="30" t="s">
        <v>659</v>
      </c>
      <c r="H226" s="43">
        <v>781413844</v>
      </c>
      <c r="I226" s="43">
        <f>H226</f>
        <v>781413844</v>
      </c>
      <c r="J226" s="30" t="s">
        <v>41</v>
      </c>
      <c r="K226" s="87" t="s">
        <v>582</v>
      </c>
      <c r="L226" s="65" t="s">
        <v>746</v>
      </c>
    </row>
    <row r="227" spans="2:12" ht="90">
      <c r="B227" s="59" t="s">
        <v>665</v>
      </c>
      <c r="C227" s="42" t="s">
        <v>664</v>
      </c>
      <c r="D227" s="57">
        <v>43101</v>
      </c>
      <c r="E227" s="83" t="s">
        <v>482</v>
      </c>
      <c r="F227" s="30" t="s">
        <v>184</v>
      </c>
      <c r="G227" s="30" t="s">
        <v>659</v>
      </c>
      <c r="H227" s="43">
        <v>2683081083</v>
      </c>
      <c r="I227" s="43">
        <f>H227</f>
        <v>2683081083</v>
      </c>
      <c r="J227" s="30" t="s">
        <v>41</v>
      </c>
      <c r="K227" s="87" t="s">
        <v>582</v>
      </c>
      <c r="L227" s="65" t="s">
        <v>746</v>
      </c>
    </row>
    <row r="228" spans="2:12" ht="54.75" customHeight="1">
      <c r="B228" s="59">
        <v>80101507</v>
      </c>
      <c r="C228" s="102" t="s">
        <v>743</v>
      </c>
      <c r="D228" s="103" t="s">
        <v>744</v>
      </c>
      <c r="E228" s="103" t="s">
        <v>745</v>
      </c>
      <c r="F228" s="103" t="s">
        <v>155</v>
      </c>
      <c r="G228" s="104" t="s">
        <v>46</v>
      </c>
      <c r="H228" s="105">
        <v>39000000</v>
      </c>
      <c r="I228" s="105">
        <v>39000000</v>
      </c>
      <c r="J228" s="106" t="s">
        <v>41</v>
      </c>
      <c r="K228" s="104" t="s">
        <v>42</v>
      </c>
      <c r="L228" s="65" t="s">
        <v>746</v>
      </c>
    </row>
    <row r="229" spans="2:12" ht="45">
      <c r="B229" s="41">
        <v>801615</v>
      </c>
      <c r="C229" s="51" t="s">
        <v>621</v>
      </c>
      <c r="D229" s="52" t="s">
        <v>493</v>
      </c>
      <c r="E229" s="53" t="s">
        <v>630</v>
      </c>
      <c r="F229" s="87" t="s">
        <v>52</v>
      </c>
      <c r="G229" s="87" t="s">
        <v>46</v>
      </c>
      <c r="H229" s="54">
        <v>10829000</v>
      </c>
      <c r="I229" s="55">
        <f>H229</f>
        <v>10829000</v>
      </c>
      <c r="J229" s="87" t="s">
        <v>41</v>
      </c>
      <c r="K229" s="87" t="s">
        <v>42</v>
      </c>
      <c r="L229" s="36" t="s">
        <v>595</v>
      </c>
    </row>
    <row r="230" spans="2:12" ht="45">
      <c r="B230" s="59" t="s">
        <v>591</v>
      </c>
      <c r="C230" s="42" t="s">
        <v>592</v>
      </c>
      <c r="D230" s="60" t="s">
        <v>493</v>
      </c>
      <c r="E230" s="83" t="s">
        <v>593</v>
      </c>
      <c r="F230" s="62" t="s">
        <v>184</v>
      </c>
      <c r="G230" s="62" t="s">
        <v>594</v>
      </c>
      <c r="H230" s="43">
        <v>739761120</v>
      </c>
      <c r="I230" s="43">
        <f>H230</f>
        <v>739761120</v>
      </c>
      <c r="J230" s="62" t="s">
        <v>41</v>
      </c>
      <c r="K230" s="87" t="s">
        <v>582</v>
      </c>
      <c r="L230" s="65" t="s">
        <v>595</v>
      </c>
    </row>
    <row r="231" spans="2:12" ht="90">
      <c r="B231" s="59">
        <v>81111509</v>
      </c>
      <c r="C231" s="42" t="s">
        <v>600</v>
      </c>
      <c r="D231" s="47" t="s">
        <v>493</v>
      </c>
      <c r="E231" s="83" t="s">
        <v>593</v>
      </c>
      <c r="F231" s="30" t="s">
        <v>184</v>
      </c>
      <c r="G231" s="30" t="s">
        <v>594</v>
      </c>
      <c r="H231" s="43">
        <v>8514593</v>
      </c>
      <c r="I231" s="43">
        <f>H231</f>
        <v>8514593</v>
      </c>
      <c r="J231" s="30" t="s">
        <v>41</v>
      </c>
      <c r="K231" s="87" t="s">
        <v>582</v>
      </c>
      <c r="L231" s="36" t="s">
        <v>595</v>
      </c>
    </row>
    <row r="232" spans="2:12" ht="45">
      <c r="B232" s="41">
        <v>80101507</v>
      </c>
      <c r="C232" s="29" t="s">
        <v>202</v>
      </c>
      <c r="D232" s="47" t="s">
        <v>493</v>
      </c>
      <c r="E232" s="37" t="s">
        <v>82</v>
      </c>
      <c r="F232" s="30" t="s">
        <v>184</v>
      </c>
      <c r="G232" s="30" t="s">
        <v>46</v>
      </c>
      <c r="H232" s="38">
        <v>83157703</v>
      </c>
      <c r="I232" s="31">
        <v>83157703</v>
      </c>
      <c r="J232" s="30" t="s">
        <v>41</v>
      </c>
      <c r="K232" s="30" t="s">
        <v>126</v>
      </c>
      <c r="L232" s="36" t="s">
        <v>203</v>
      </c>
    </row>
    <row r="233" spans="2:12" ht="120">
      <c r="B233" s="41">
        <v>81112501</v>
      </c>
      <c r="C233" s="29" t="s">
        <v>204</v>
      </c>
      <c r="D233" s="47" t="s">
        <v>493</v>
      </c>
      <c r="E233" s="37" t="s">
        <v>82</v>
      </c>
      <c r="F233" s="30" t="s">
        <v>184</v>
      </c>
      <c r="G233" s="30" t="s">
        <v>46</v>
      </c>
      <c r="H233" s="38">
        <v>75428571</v>
      </c>
      <c r="I233" s="31">
        <v>75428571</v>
      </c>
      <c r="J233" s="30" t="s">
        <v>41</v>
      </c>
      <c r="K233" s="30" t="s">
        <v>126</v>
      </c>
      <c r="L233" s="36" t="s">
        <v>203</v>
      </c>
    </row>
    <row r="234" spans="2:12" ht="60">
      <c r="B234" s="41">
        <v>81112000</v>
      </c>
      <c r="C234" s="29" t="s">
        <v>205</v>
      </c>
      <c r="D234" s="47" t="s">
        <v>493</v>
      </c>
      <c r="E234" s="37" t="s">
        <v>82</v>
      </c>
      <c r="F234" s="30" t="s">
        <v>184</v>
      </c>
      <c r="G234" s="30" t="s">
        <v>46</v>
      </c>
      <c r="H234" s="38">
        <v>264000000</v>
      </c>
      <c r="I234" s="31">
        <v>264000000</v>
      </c>
      <c r="J234" s="30" t="s">
        <v>41</v>
      </c>
      <c r="K234" s="30" t="s">
        <v>126</v>
      </c>
      <c r="L234" s="36" t="s">
        <v>203</v>
      </c>
    </row>
    <row r="235" spans="2:12" ht="60">
      <c r="B235" s="41">
        <v>81112000</v>
      </c>
      <c r="C235" s="29" t="s">
        <v>206</v>
      </c>
      <c r="D235" s="47" t="s">
        <v>493</v>
      </c>
      <c r="E235" s="37" t="s">
        <v>82</v>
      </c>
      <c r="F235" s="30" t="s">
        <v>184</v>
      </c>
      <c r="G235" s="30" t="s">
        <v>46</v>
      </c>
      <c r="H235" s="38">
        <v>60000000</v>
      </c>
      <c r="I235" s="31">
        <v>60000000</v>
      </c>
      <c r="J235" s="30" t="s">
        <v>41</v>
      </c>
      <c r="K235" s="30" t="s">
        <v>126</v>
      </c>
      <c r="L235" s="36" t="s">
        <v>203</v>
      </c>
    </row>
    <row r="236" spans="2:12" ht="83.25" customHeight="1">
      <c r="B236" s="41">
        <v>81112300</v>
      </c>
      <c r="C236" s="29" t="s">
        <v>207</v>
      </c>
      <c r="D236" s="47" t="s">
        <v>493</v>
      </c>
      <c r="E236" s="37" t="s">
        <v>82</v>
      </c>
      <c r="F236" s="30" t="s">
        <v>112</v>
      </c>
      <c r="G236" s="30" t="s">
        <v>46</v>
      </c>
      <c r="H236" s="38">
        <v>15000000</v>
      </c>
      <c r="I236" s="31">
        <v>15000000</v>
      </c>
      <c r="J236" s="30" t="s">
        <v>41</v>
      </c>
      <c r="K236" s="30" t="s">
        <v>126</v>
      </c>
      <c r="L236" s="36" t="s">
        <v>203</v>
      </c>
    </row>
    <row r="237" spans="2:12" ht="60">
      <c r="B237" s="41">
        <v>81112000</v>
      </c>
      <c r="C237" s="29" t="s">
        <v>208</v>
      </c>
      <c r="D237" s="47" t="s">
        <v>493</v>
      </c>
      <c r="E237" s="37" t="s">
        <v>82</v>
      </c>
      <c r="F237" s="30" t="s">
        <v>77</v>
      </c>
      <c r="G237" s="30" t="s">
        <v>46</v>
      </c>
      <c r="H237" s="38">
        <v>36960000</v>
      </c>
      <c r="I237" s="31">
        <v>36960000</v>
      </c>
      <c r="J237" s="30" t="s">
        <v>41</v>
      </c>
      <c r="K237" s="30" t="s">
        <v>126</v>
      </c>
      <c r="L237" s="36" t="s">
        <v>203</v>
      </c>
    </row>
    <row r="238" spans="2:12" ht="60">
      <c r="B238" s="41">
        <v>81112000</v>
      </c>
      <c r="C238" s="29" t="s">
        <v>209</v>
      </c>
      <c r="D238" s="47" t="s">
        <v>493</v>
      </c>
      <c r="E238" s="37" t="s">
        <v>82</v>
      </c>
      <c r="F238" s="30" t="s">
        <v>77</v>
      </c>
      <c r="G238" s="30" t="s">
        <v>46</v>
      </c>
      <c r="H238" s="38">
        <v>31862069</v>
      </c>
      <c r="I238" s="31">
        <v>31862069</v>
      </c>
      <c r="J238" s="30" t="s">
        <v>41</v>
      </c>
      <c r="K238" s="30" t="s">
        <v>126</v>
      </c>
      <c r="L238" s="36" t="s">
        <v>203</v>
      </c>
    </row>
    <row r="239" spans="2:12" ht="60">
      <c r="B239" s="59">
        <v>80131505</v>
      </c>
      <c r="C239" s="34" t="s">
        <v>58</v>
      </c>
      <c r="D239" s="47" t="s">
        <v>493</v>
      </c>
      <c r="E239" s="37" t="s">
        <v>38</v>
      </c>
      <c r="F239" s="30" t="s">
        <v>52</v>
      </c>
      <c r="G239" s="30" t="s">
        <v>46</v>
      </c>
      <c r="H239" s="38">
        <v>17057046</v>
      </c>
      <c r="I239" s="31">
        <f>H239</f>
        <v>17057046</v>
      </c>
      <c r="J239" s="30" t="s">
        <v>41</v>
      </c>
      <c r="K239" s="30" t="s">
        <v>42</v>
      </c>
      <c r="L239" s="36" t="s">
        <v>211</v>
      </c>
    </row>
    <row r="240" spans="2:12" ht="60">
      <c r="B240" s="59">
        <v>80131505</v>
      </c>
      <c r="C240" s="29" t="s">
        <v>65</v>
      </c>
      <c r="D240" s="47" t="s">
        <v>493</v>
      </c>
      <c r="E240" s="37" t="s">
        <v>38</v>
      </c>
      <c r="F240" s="30" t="s">
        <v>52</v>
      </c>
      <c r="G240" s="30" t="s">
        <v>46</v>
      </c>
      <c r="H240" s="38">
        <v>143056499</v>
      </c>
      <c r="I240" s="31">
        <f>H240</f>
        <v>143056499</v>
      </c>
      <c r="J240" s="30" t="s">
        <v>41</v>
      </c>
      <c r="K240" s="30" t="s">
        <v>42</v>
      </c>
      <c r="L240" s="36" t="s">
        <v>211</v>
      </c>
    </row>
    <row r="241" spans="2:12" ht="60">
      <c r="B241" s="59">
        <v>80131505</v>
      </c>
      <c r="C241" s="34" t="s">
        <v>75</v>
      </c>
      <c r="D241" s="47" t="s">
        <v>493</v>
      </c>
      <c r="E241" s="37" t="s">
        <v>38</v>
      </c>
      <c r="F241" s="30" t="s">
        <v>52</v>
      </c>
      <c r="G241" s="30" t="s">
        <v>46</v>
      </c>
      <c r="H241" s="38">
        <v>200735412</v>
      </c>
      <c r="I241" s="81">
        <v>200735412</v>
      </c>
      <c r="J241" s="30" t="s">
        <v>41</v>
      </c>
      <c r="K241" s="30" t="s">
        <v>42</v>
      </c>
      <c r="L241" s="36" t="s">
        <v>211</v>
      </c>
    </row>
    <row r="242" spans="2:12" ht="60">
      <c r="B242" s="59">
        <v>80111600</v>
      </c>
      <c r="C242" s="29" t="s">
        <v>459</v>
      </c>
      <c r="D242" s="47" t="s">
        <v>493</v>
      </c>
      <c r="E242" s="37" t="s">
        <v>45</v>
      </c>
      <c r="F242" s="30" t="s">
        <v>52</v>
      </c>
      <c r="G242" s="30" t="s">
        <v>46</v>
      </c>
      <c r="H242" s="38">
        <v>800000000</v>
      </c>
      <c r="I242" s="31">
        <v>800000000</v>
      </c>
      <c r="J242" s="30" t="s">
        <v>41</v>
      </c>
      <c r="K242" s="30" t="s">
        <v>42</v>
      </c>
      <c r="L242" s="36" t="s">
        <v>211</v>
      </c>
    </row>
    <row r="243" spans="2:12" ht="60">
      <c r="B243" s="59" t="s">
        <v>640</v>
      </c>
      <c r="C243" s="29" t="s">
        <v>516</v>
      </c>
      <c r="D243" s="47" t="s">
        <v>493</v>
      </c>
      <c r="E243" s="37" t="s">
        <v>73</v>
      </c>
      <c r="F243" s="30" t="s">
        <v>52</v>
      </c>
      <c r="G243" s="30" t="s">
        <v>40</v>
      </c>
      <c r="H243" s="38">
        <v>248000000</v>
      </c>
      <c r="I243" s="31">
        <f>H243</f>
        <v>248000000</v>
      </c>
      <c r="J243" s="30" t="s">
        <v>41</v>
      </c>
      <c r="K243" s="30" t="s">
        <v>42</v>
      </c>
      <c r="L243" s="36" t="s">
        <v>211</v>
      </c>
    </row>
    <row r="244" spans="2:12" ht="48" customHeight="1">
      <c r="B244" s="41">
        <v>80101600</v>
      </c>
      <c r="C244" s="51" t="s">
        <v>614</v>
      </c>
      <c r="D244" s="47" t="s">
        <v>493</v>
      </c>
      <c r="E244" s="53" t="s">
        <v>616</v>
      </c>
      <c r="F244" s="87" t="s">
        <v>52</v>
      </c>
      <c r="G244" s="87" t="s">
        <v>46</v>
      </c>
      <c r="H244" s="54">
        <v>42000000</v>
      </c>
      <c r="I244" s="55">
        <f>H244</f>
        <v>42000000</v>
      </c>
      <c r="J244" s="87" t="s">
        <v>41</v>
      </c>
      <c r="K244" s="87" t="s">
        <v>42</v>
      </c>
      <c r="L244" s="36" t="s">
        <v>211</v>
      </c>
    </row>
    <row r="245" spans="2:12" ht="60">
      <c r="B245" s="41">
        <v>43191501</v>
      </c>
      <c r="C245" s="51" t="s">
        <v>620</v>
      </c>
      <c r="D245" s="47" t="s">
        <v>493</v>
      </c>
      <c r="E245" s="53" t="s">
        <v>183</v>
      </c>
      <c r="F245" s="87" t="s">
        <v>52</v>
      </c>
      <c r="G245" s="87" t="s">
        <v>46</v>
      </c>
      <c r="H245" s="54">
        <v>94817107</v>
      </c>
      <c r="I245" s="55">
        <f>H245</f>
        <v>94817107</v>
      </c>
      <c r="J245" s="87" t="s">
        <v>41</v>
      </c>
      <c r="K245" s="87" t="s">
        <v>42</v>
      </c>
      <c r="L245" s="36" t="s">
        <v>211</v>
      </c>
    </row>
    <row r="246" spans="2:12" ht="60">
      <c r="B246" s="41" t="s">
        <v>641</v>
      </c>
      <c r="C246" s="51" t="s">
        <v>635</v>
      </c>
      <c r="D246" s="47" t="s">
        <v>493</v>
      </c>
      <c r="E246" s="53" t="s">
        <v>183</v>
      </c>
      <c r="F246" s="87" t="s">
        <v>52</v>
      </c>
      <c r="G246" s="87" t="s">
        <v>46</v>
      </c>
      <c r="H246" s="54">
        <v>1050000000</v>
      </c>
      <c r="I246" s="55">
        <f>H246</f>
        <v>1050000000</v>
      </c>
      <c r="J246" s="87" t="s">
        <v>41</v>
      </c>
      <c r="K246" s="87" t="s">
        <v>42</v>
      </c>
      <c r="L246" s="36" t="s">
        <v>211</v>
      </c>
    </row>
    <row r="247" spans="2:12" ht="60">
      <c r="B247" s="41" t="s">
        <v>219</v>
      </c>
      <c r="C247" s="29" t="s">
        <v>181</v>
      </c>
      <c r="D247" s="47" t="s">
        <v>125</v>
      </c>
      <c r="E247" s="37" t="s">
        <v>38</v>
      </c>
      <c r="F247" s="30" t="s">
        <v>127</v>
      </c>
      <c r="G247" s="30" t="s">
        <v>46</v>
      </c>
      <c r="H247" s="38">
        <v>1277379112</v>
      </c>
      <c r="I247" s="31">
        <v>1210785888</v>
      </c>
      <c r="J247" s="30" t="s">
        <v>41</v>
      </c>
      <c r="K247" s="30" t="s">
        <v>126</v>
      </c>
      <c r="L247" s="36" t="s">
        <v>211</v>
      </c>
    </row>
    <row r="248" spans="2:12" ht="72" customHeight="1">
      <c r="B248" s="41">
        <v>81141601</v>
      </c>
      <c r="C248" s="29" t="s">
        <v>128</v>
      </c>
      <c r="D248" s="47" t="s">
        <v>125</v>
      </c>
      <c r="E248" s="37" t="s">
        <v>38</v>
      </c>
      <c r="F248" s="30" t="s">
        <v>129</v>
      </c>
      <c r="G248" s="30" t="s">
        <v>46</v>
      </c>
      <c r="H248" s="38">
        <v>1030000000</v>
      </c>
      <c r="I248" s="31">
        <v>1030000000</v>
      </c>
      <c r="J248" s="30" t="s">
        <v>41</v>
      </c>
      <c r="K248" s="30" t="s">
        <v>126</v>
      </c>
      <c r="L248" s="36" t="s">
        <v>211</v>
      </c>
    </row>
    <row r="249" spans="2:12" ht="60">
      <c r="B249" s="41">
        <v>80121500</v>
      </c>
      <c r="C249" s="29" t="s">
        <v>130</v>
      </c>
      <c r="D249" s="47" t="s">
        <v>125</v>
      </c>
      <c r="E249" s="37" t="s">
        <v>38</v>
      </c>
      <c r="F249" s="30" t="s">
        <v>131</v>
      </c>
      <c r="G249" s="30" t="s">
        <v>46</v>
      </c>
      <c r="H249" s="38">
        <v>249473460</v>
      </c>
      <c r="I249" s="31">
        <v>236467735</v>
      </c>
      <c r="J249" s="30" t="s">
        <v>41</v>
      </c>
      <c r="K249" s="30" t="s">
        <v>126</v>
      </c>
      <c r="L249" s="36" t="s">
        <v>211</v>
      </c>
    </row>
    <row r="250" spans="2:12" ht="105">
      <c r="B250" s="41" t="s">
        <v>132</v>
      </c>
      <c r="C250" s="29" t="s">
        <v>372</v>
      </c>
      <c r="D250" s="47" t="s">
        <v>125</v>
      </c>
      <c r="E250" s="37" t="s">
        <v>38</v>
      </c>
      <c r="F250" s="30" t="s">
        <v>131</v>
      </c>
      <c r="G250" s="30" t="s">
        <v>46</v>
      </c>
      <c r="H250" s="38">
        <v>75600000</v>
      </c>
      <c r="I250" s="31">
        <v>60000000</v>
      </c>
      <c r="J250" s="30" t="s">
        <v>41</v>
      </c>
      <c r="K250" s="30" t="s">
        <v>126</v>
      </c>
      <c r="L250" s="36" t="s">
        <v>211</v>
      </c>
    </row>
    <row r="251" spans="2:12" ht="60">
      <c r="B251" s="41">
        <v>43191501</v>
      </c>
      <c r="C251" s="29" t="s">
        <v>373</v>
      </c>
      <c r="D251" s="47" t="s">
        <v>125</v>
      </c>
      <c r="E251" s="37" t="s">
        <v>38</v>
      </c>
      <c r="F251" s="30" t="s">
        <v>131</v>
      </c>
      <c r="G251" s="30" t="s">
        <v>46</v>
      </c>
      <c r="H251" s="38">
        <v>134255080</v>
      </c>
      <c r="I251" s="31">
        <v>127256000</v>
      </c>
      <c r="J251" s="30" t="s">
        <v>41</v>
      </c>
      <c r="K251" s="30" t="s">
        <v>126</v>
      </c>
      <c r="L251" s="36" t="s">
        <v>211</v>
      </c>
    </row>
    <row r="252" spans="2:12" ht="60">
      <c r="B252" s="41">
        <v>43191507</v>
      </c>
      <c r="C252" s="29" t="s">
        <v>133</v>
      </c>
      <c r="D252" s="47" t="s">
        <v>125</v>
      </c>
      <c r="E252" s="37" t="s">
        <v>38</v>
      </c>
      <c r="F252" s="30" t="s">
        <v>131</v>
      </c>
      <c r="G252" s="30" t="s">
        <v>46</v>
      </c>
      <c r="H252" s="38">
        <v>30000000</v>
      </c>
      <c r="I252" s="31">
        <v>30000000</v>
      </c>
      <c r="J252" s="30" t="s">
        <v>41</v>
      </c>
      <c r="K252" s="30" t="s">
        <v>126</v>
      </c>
      <c r="L252" s="36" t="s">
        <v>211</v>
      </c>
    </row>
    <row r="253" spans="2:12" ht="45" customHeight="1">
      <c r="B253" s="41" t="s">
        <v>134</v>
      </c>
      <c r="C253" s="29" t="s">
        <v>135</v>
      </c>
      <c r="D253" s="47" t="s">
        <v>125</v>
      </c>
      <c r="E253" s="37" t="s">
        <v>38</v>
      </c>
      <c r="F253" s="30" t="s">
        <v>136</v>
      </c>
      <c r="G253" s="30" t="s">
        <v>46</v>
      </c>
      <c r="H253" s="38">
        <v>500000000</v>
      </c>
      <c r="I253" s="31">
        <v>500000000</v>
      </c>
      <c r="J253" s="30" t="s">
        <v>41</v>
      </c>
      <c r="K253" s="30" t="s">
        <v>126</v>
      </c>
      <c r="L253" s="36" t="s">
        <v>211</v>
      </c>
    </row>
    <row r="254" spans="2:12" ht="60">
      <c r="B254" s="41">
        <v>81101505</v>
      </c>
      <c r="C254" s="29" t="s">
        <v>717</v>
      </c>
      <c r="D254" s="47" t="s">
        <v>726</v>
      </c>
      <c r="E254" s="37" t="s">
        <v>718</v>
      </c>
      <c r="F254" s="30" t="s">
        <v>307</v>
      </c>
      <c r="G254" s="30" t="s">
        <v>287</v>
      </c>
      <c r="H254" s="38" t="s">
        <v>719</v>
      </c>
      <c r="I254" s="31" t="s">
        <v>720</v>
      </c>
      <c r="J254" s="30" t="s">
        <v>582</v>
      </c>
      <c r="K254" s="30" t="s">
        <v>582</v>
      </c>
      <c r="L254" s="36" t="s">
        <v>211</v>
      </c>
    </row>
    <row r="255" spans="2:12" ht="60">
      <c r="B255" s="41">
        <v>80111623</v>
      </c>
      <c r="C255" s="29" t="s">
        <v>721</v>
      </c>
      <c r="D255" s="47" t="s">
        <v>726</v>
      </c>
      <c r="E255" s="37" t="s">
        <v>722</v>
      </c>
      <c r="F255" s="30" t="s">
        <v>723</v>
      </c>
      <c r="G255" s="30" t="s">
        <v>287</v>
      </c>
      <c r="H255" s="38" t="s">
        <v>724</v>
      </c>
      <c r="I255" s="31" t="s">
        <v>725</v>
      </c>
      <c r="J255" s="30" t="s">
        <v>582</v>
      </c>
      <c r="K255" s="30" t="s">
        <v>582</v>
      </c>
      <c r="L255" s="36" t="s">
        <v>211</v>
      </c>
    </row>
    <row r="256" spans="2:12" ht="67.5" customHeight="1">
      <c r="B256" s="41">
        <v>52161511</v>
      </c>
      <c r="C256" s="29" t="s">
        <v>137</v>
      </c>
      <c r="D256" s="47" t="s">
        <v>125</v>
      </c>
      <c r="E256" s="37" t="s">
        <v>38</v>
      </c>
      <c r="F256" s="30" t="s">
        <v>136</v>
      </c>
      <c r="G256" s="30" t="s">
        <v>46</v>
      </c>
      <c r="H256" s="38">
        <v>30000000</v>
      </c>
      <c r="I256" s="31">
        <v>30000000</v>
      </c>
      <c r="J256" s="30" t="s">
        <v>41</v>
      </c>
      <c r="K256" s="30" t="s">
        <v>126</v>
      </c>
      <c r="L256" s="36" t="s">
        <v>211</v>
      </c>
    </row>
    <row r="257" spans="2:12" ht="60" customHeight="1">
      <c r="B257" s="41">
        <v>80111623</v>
      </c>
      <c r="C257" s="29" t="s">
        <v>138</v>
      </c>
      <c r="D257" s="47" t="s">
        <v>125</v>
      </c>
      <c r="E257" s="37" t="s">
        <v>38</v>
      </c>
      <c r="F257" s="30" t="s">
        <v>127</v>
      </c>
      <c r="G257" s="30" t="s">
        <v>46</v>
      </c>
      <c r="H257" s="38">
        <v>1000000000</v>
      </c>
      <c r="I257" s="31">
        <v>1000000000</v>
      </c>
      <c r="J257" s="30" t="s">
        <v>41</v>
      </c>
      <c r="K257" s="30" t="s">
        <v>126</v>
      </c>
      <c r="L257" s="36" t="s">
        <v>211</v>
      </c>
    </row>
    <row r="258" spans="2:12" ht="44.25" customHeight="1">
      <c r="B258" s="87">
        <v>93121601</v>
      </c>
      <c r="C258" s="29" t="s">
        <v>374</v>
      </c>
      <c r="D258" s="47" t="s">
        <v>125</v>
      </c>
      <c r="E258" s="37" t="s">
        <v>38</v>
      </c>
      <c r="F258" s="30" t="s">
        <v>139</v>
      </c>
      <c r="G258" s="30" t="s">
        <v>46</v>
      </c>
      <c r="H258" s="38">
        <v>319000000</v>
      </c>
      <c r="I258" s="31">
        <v>131000000</v>
      </c>
      <c r="J258" s="30" t="s">
        <v>41</v>
      </c>
      <c r="K258" s="30" t="s">
        <v>126</v>
      </c>
      <c r="L258" s="36" t="s">
        <v>211</v>
      </c>
    </row>
    <row r="259" spans="2:12" ht="60">
      <c r="B259" s="87">
        <v>92101701</v>
      </c>
      <c r="C259" s="29" t="s">
        <v>140</v>
      </c>
      <c r="D259" s="47" t="s">
        <v>125</v>
      </c>
      <c r="E259" s="37" t="s">
        <v>38</v>
      </c>
      <c r="F259" s="30" t="s">
        <v>141</v>
      </c>
      <c r="G259" s="30" t="s">
        <v>46</v>
      </c>
      <c r="H259" s="38">
        <v>540000000</v>
      </c>
      <c r="I259" s="31">
        <v>520000000</v>
      </c>
      <c r="J259" s="30" t="s">
        <v>41</v>
      </c>
      <c r="K259" s="30" t="s">
        <v>126</v>
      </c>
      <c r="L259" s="36" t="s">
        <v>211</v>
      </c>
    </row>
    <row r="260" spans="2:12" ht="60">
      <c r="B260" s="87">
        <v>92101701</v>
      </c>
      <c r="C260" s="29" t="s">
        <v>142</v>
      </c>
      <c r="D260" s="47" t="s">
        <v>125</v>
      </c>
      <c r="E260" s="37" t="s">
        <v>38</v>
      </c>
      <c r="F260" s="30" t="s">
        <v>141</v>
      </c>
      <c r="G260" s="30" t="s">
        <v>46</v>
      </c>
      <c r="H260" s="38">
        <v>633600000</v>
      </c>
      <c r="I260" s="31">
        <v>563758800</v>
      </c>
      <c r="J260" s="30" t="s">
        <v>41</v>
      </c>
      <c r="K260" s="30" t="s">
        <v>126</v>
      </c>
      <c r="L260" s="36" t="s">
        <v>211</v>
      </c>
    </row>
    <row r="261" spans="2:12" ht="60">
      <c r="B261" s="87">
        <v>43191501</v>
      </c>
      <c r="C261" s="29" t="s">
        <v>375</v>
      </c>
      <c r="D261" s="47" t="s">
        <v>125</v>
      </c>
      <c r="E261" s="37" t="s">
        <v>38</v>
      </c>
      <c r="F261" s="30" t="s">
        <v>131</v>
      </c>
      <c r="G261" s="30" t="s">
        <v>46</v>
      </c>
      <c r="H261" s="38">
        <v>66000000</v>
      </c>
      <c r="I261" s="31">
        <v>66000000</v>
      </c>
      <c r="J261" s="30" t="s">
        <v>41</v>
      </c>
      <c r="K261" s="30" t="s">
        <v>126</v>
      </c>
      <c r="L261" s="36" t="s">
        <v>211</v>
      </c>
    </row>
    <row r="262" spans="2:12" ht="60">
      <c r="B262" s="87">
        <v>25173100</v>
      </c>
      <c r="C262" s="29" t="s">
        <v>376</v>
      </c>
      <c r="D262" s="47" t="s">
        <v>125</v>
      </c>
      <c r="E262" s="37" t="s">
        <v>38</v>
      </c>
      <c r="F262" s="30" t="s">
        <v>131</v>
      </c>
      <c r="G262" s="30" t="s">
        <v>46</v>
      </c>
      <c r="H262" s="38">
        <v>125000000</v>
      </c>
      <c r="I262" s="31">
        <v>125000000</v>
      </c>
      <c r="J262" s="30" t="s">
        <v>41</v>
      </c>
      <c r="K262" s="30" t="s">
        <v>126</v>
      </c>
      <c r="L262" s="36" t="s">
        <v>211</v>
      </c>
    </row>
    <row r="263" spans="2:12" ht="60">
      <c r="B263" s="87">
        <v>81111811</v>
      </c>
      <c r="C263" s="29" t="s">
        <v>143</v>
      </c>
      <c r="D263" s="47" t="s">
        <v>125</v>
      </c>
      <c r="E263" s="37" t="s">
        <v>38</v>
      </c>
      <c r="F263" s="30" t="s">
        <v>136</v>
      </c>
      <c r="G263" s="30" t="s">
        <v>46</v>
      </c>
      <c r="H263" s="38">
        <v>150000000</v>
      </c>
      <c r="I263" s="31">
        <v>150000000</v>
      </c>
      <c r="J263" s="30" t="s">
        <v>41</v>
      </c>
      <c r="K263" s="30" t="s">
        <v>126</v>
      </c>
      <c r="L263" s="36" t="s">
        <v>211</v>
      </c>
    </row>
    <row r="264" spans="2:12" ht="60">
      <c r="B264" s="87">
        <v>45121500</v>
      </c>
      <c r="C264" s="29" t="s">
        <v>377</v>
      </c>
      <c r="D264" s="47" t="s">
        <v>125</v>
      </c>
      <c r="E264" s="37" t="s">
        <v>38</v>
      </c>
      <c r="F264" s="30" t="s">
        <v>136</v>
      </c>
      <c r="G264" s="30" t="s">
        <v>46</v>
      </c>
      <c r="H264" s="38">
        <v>1500000000</v>
      </c>
      <c r="I264" s="31">
        <v>1500000000</v>
      </c>
      <c r="J264" s="30" t="s">
        <v>41</v>
      </c>
      <c r="K264" s="30" t="s">
        <v>126</v>
      </c>
      <c r="L264" s="36" t="s">
        <v>211</v>
      </c>
    </row>
    <row r="265" spans="2:12" ht="52.5" customHeight="1">
      <c r="B265" s="87">
        <v>72151703</v>
      </c>
      <c r="C265" s="29" t="s">
        <v>378</v>
      </c>
      <c r="D265" s="47" t="s">
        <v>125</v>
      </c>
      <c r="E265" s="37" t="s">
        <v>38</v>
      </c>
      <c r="F265" s="30" t="s">
        <v>136</v>
      </c>
      <c r="G265" s="30" t="s">
        <v>46</v>
      </c>
      <c r="H265" s="38">
        <v>300000000</v>
      </c>
      <c r="I265" s="31">
        <v>300000000</v>
      </c>
      <c r="J265" s="30" t="s">
        <v>41</v>
      </c>
      <c r="K265" s="30" t="s">
        <v>126</v>
      </c>
      <c r="L265" s="36" t="s">
        <v>211</v>
      </c>
    </row>
    <row r="266" spans="2:12" ht="60">
      <c r="B266" s="87">
        <v>72100000</v>
      </c>
      <c r="C266" s="29" t="s">
        <v>144</v>
      </c>
      <c r="D266" s="47" t="s">
        <v>125</v>
      </c>
      <c r="E266" s="37" t="s">
        <v>38</v>
      </c>
      <c r="F266" s="30" t="s">
        <v>127</v>
      </c>
      <c r="G266" s="30" t="s">
        <v>46</v>
      </c>
      <c r="H266" s="38">
        <v>500000000</v>
      </c>
      <c r="I266" s="31">
        <v>500000000</v>
      </c>
      <c r="J266" s="30" t="s">
        <v>41</v>
      </c>
      <c r="K266" s="30" t="s">
        <v>126</v>
      </c>
      <c r="L266" s="36" t="s">
        <v>211</v>
      </c>
    </row>
    <row r="267" spans="2:12" ht="60">
      <c r="B267" s="87">
        <v>80100500</v>
      </c>
      <c r="C267" s="29" t="s">
        <v>145</v>
      </c>
      <c r="D267" s="47" t="s">
        <v>125</v>
      </c>
      <c r="E267" s="37" t="s">
        <v>38</v>
      </c>
      <c r="F267" s="30" t="s">
        <v>131</v>
      </c>
      <c r="G267" s="30" t="s">
        <v>46</v>
      </c>
      <c r="H267" s="38">
        <v>400000000</v>
      </c>
      <c r="I267" s="31">
        <v>400000000</v>
      </c>
      <c r="J267" s="30" t="s">
        <v>41</v>
      </c>
      <c r="K267" s="30" t="s">
        <v>126</v>
      </c>
      <c r="L267" s="36" t="s">
        <v>211</v>
      </c>
    </row>
    <row r="268" spans="2:12" ht="60">
      <c r="B268" s="87">
        <v>80101500</v>
      </c>
      <c r="C268" s="29" t="s">
        <v>146</v>
      </c>
      <c r="D268" s="47" t="s">
        <v>125</v>
      </c>
      <c r="E268" s="37" t="s">
        <v>38</v>
      </c>
      <c r="F268" s="30" t="s">
        <v>131</v>
      </c>
      <c r="G268" s="30" t="s">
        <v>46</v>
      </c>
      <c r="H268" s="38">
        <v>100000000</v>
      </c>
      <c r="I268" s="31">
        <v>100000000</v>
      </c>
      <c r="J268" s="30" t="s">
        <v>41</v>
      </c>
      <c r="K268" s="30" t="s">
        <v>126</v>
      </c>
      <c r="L268" s="36" t="s">
        <v>211</v>
      </c>
    </row>
    <row r="269" spans="2:12" ht="60">
      <c r="B269" s="87">
        <v>80111504</v>
      </c>
      <c r="C269" s="29" t="s">
        <v>147</v>
      </c>
      <c r="D269" s="47" t="s">
        <v>125</v>
      </c>
      <c r="E269" s="37" t="s">
        <v>38</v>
      </c>
      <c r="F269" s="30" t="s">
        <v>131</v>
      </c>
      <c r="G269" s="30" t="s">
        <v>46</v>
      </c>
      <c r="H269" s="38">
        <v>125000000</v>
      </c>
      <c r="I269" s="31">
        <v>125000000</v>
      </c>
      <c r="J269" s="30" t="s">
        <v>41</v>
      </c>
      <c r="K269" s="30" t="s">
        <v>126</v>
      </c>
      <c r="L269" s="36" t="s">
        <v>211</v>
      </c>
    </row>
    <row r="270" spans="2:12" ht="60">
      <c r="B270" s="87">
        <v>80161500</v>
      </c>
      <c r="C270" s="29" t="s">
        <v>148</v>
      </c>
      <c r="D270" s="47" t="s">
        <v>125</v>
      </c>
      <c r="E270" s="37" t="s">
        <v>38</v>
      </c>
      <c r="F270" s="30" t="s">
        <v>149</v>
      </c>
      <c r="G270" s="30" t="s">
        <v>46</v>
      </c>
      <c r="H270" s="38">
        <v>700000000</v>
      </c>
      <c r="I270" s="31">
        <v>700000000</v>
      </c>
      <c r="J270" s="30" t="s">
        <v>41</v>
      </c>
      <c r="K270" s="30" t="s">
        <v>126</v>
      </c>
      <c r="L270" s="36" t="s">
        <v>211</v>
      </c>
    </row>
    <row r="271" spans="2:12" ht="60">
      <c r="B271" s="87">
        <v>80111620</v>
      </c>
      <c r="C271" s="29" t="s">
        <v>150</v>
      </c>
      <c r="D271" s="47" t="s">
        <v>125</v>
      </c>
      <c r="E271" s="37" t="s">
        <v>38</v>
      </c>
      <c r="F271" s="30" t="s">
        <v>151</v>
      </c>
      <c r="G271" s="30" t="s">
        <v>46</v>
      </c>
      <c r="H271" s="38">
        <v>1200000000</v>
      </c>
      <c r="I271" s="31">
        <v>1200000000</v>
      </c>
      <c r="J271" s="30" t="s">
        <v>41</v>
      </c>
      <c r="K271" s="30" t="s">
        <v>126</v>
      </c>
      <c r="L271" s="36" t="s">
        <v>211</v>
      </c>
    </row>
    <row r="272" spans="2:12" ht="60">
      <c r="B272" s="98" t="s">
        <v>152</v>
      </c>
      <c r="C272" s="29" t="s">
        <v>153</v>
      </c>
      <c r="D272" s="47" t="s">
        <v>125</v>
      </c>
      <c r="E272" s="37" t="s">
        <v>38</v>
      </c>
      <c r="F272" s="30" t="s">
        <v>129</v>
      </c>
      <c r="G272" s="30" t="s">
        <v>46</v>
      </c>
      <c r="H272" s="38">
        <v>30000000</v>
      </c>
      <c r="I272" s="31">
        <f>H272</f>
        <v>30000000</v>
      </c>
      <c r="J272" s="30" t="s">
        <v>41</v>
      </c>
      <c r="K272" s="30" t="s">
        <v>126</v>
      </c>
      <c r="L272" s="36" t="s">
        <v>211</v>
      </c>
    </row>
    <row r="273" spans="2:12" ht="66.75" customHeight="1">
      <c r="B273" s="87" t="s">
        <v>154</v>
      </c>
      <c r="C273" s="29" t="s">
        <v>379</v>
      </c>
      <c r="D273" s="47" t="s">
        <v>125</v>
      </c>
      <c r="E273" s="37" t="s">
        <v>38</v>
      </c>
      <c r="F273" s="30" t="s">
        <v>155</v>
      </c>
      <c r="G273" s="30" t="s">
        <v>46</v>
      </c>
      <c r="H273" s="38">
        <v>1050000000</v>
      </c>
      <c r="I273" s="31">
        <v>1000000000</v>
      </c>
      <c r="J273" s="30" t="s">
        <v>41</v>
      </c>
      <c r="K273" s="30" t="s">
        <v>126</v>
      </c>
      <c r="L273" s="36" t="s">
        <v>211</v>
      </c>
    </row>
    <row r="274" spans="2:12" ht="123" customHeight="1">
      <c r="B274" s="87">
        <v>92101900</v>
      </c>
      <c r="C274" s="29" t="s">
        <v>156</v>
      </c>
      <c r="D274" s="47" t="s">
        <v>125</v>
      </c>
      <c r="E274" s="37" t="s">
        <v>38</v>
      </c>
      <c r="F274" s="30" t="s">
        <v>155</v>
      </c>
      <c r="G274" s="30" t="s">
        <v>46</v>
      </c>
      <c r="H274" s="38">
        <v>75000000</v>
      </c>
      <c r="I274" s="31">
        <v>75000000</v>
      </c>
      <c r="J274" s="30" t="s">
        <v>41</v>
      </c>
      <c r="K274" s="30" t="s">
        <v>126</v>
      </c>
      <c r="L274" s="36" t="s">
        <v>211</v>
      </c>
    </row>
    <row r="275" spans="2:12" ht="66" customHeight="1">
      <c r="B275" s="87">
        <v>80101510</v>
      </c>
      <c r="C275" s="29" t="s">
        <v>157</v>
      </c>
      <c r="D275" s="47" t="s">
        <v>125</v>
      </c>
      <c r="E275" s="37" t="s">
        <v>38</v>
      </c>
      <c r="F275" s="30" t="s">
        <v>158</v>
      </c>
      <c r="G275" s="30" t="s">
        <v>46</v>
      </c>
      <c r="H275" s="38">
        <v>60000000</v>
      </c>
      <c r="I275" s="31">
        <v>60000000</v>
      </c>
      <c r="J275" s="30" t="s">
        <v>41</v>
      </c>
      <c r="K275" s="30" t="s">
        <v>126</v>
      </c>
      <c r="L275" s="36" t="s">
        <v>211</v>
      </c>
    </row>
    <row r="276" spans="2:12" ht="66" customHeight="1">
      <c r="B276" s="87">
        <v>80101510</v>
      </c>
      <c r="C276" s="29" t="s">
        <v>159</v>
      </c>
      <c r="D276" s="47" t="s">
        <v>125</v>
      </c>
      <c r="E276" s="37" t="s">
        <v>38</v>
      </c>
      <c r="F276" s="30" t="s">
        <v>160</v>
      </c>
      <c r="G276" s="30" t="s">
        <v>46</v>
      </c>
      <c r="H276" s="38">
        <v>40000000</v>
      </c>
      <c r="I276" s="31">
        <v>40000000</v>
      </c>
      <c r="J276" s="30" t="s">
        <v>41</v>
      </c>
      <c r="K276" s="30" t="s">
        <v>126</v>
      </c>
      <c r="L276" s="36" t="s">
        <v>211</v>
      </c>
    </row>
    <row r="277" spans="2:12" ht="146.25" customHeight="1">
      <c r="B277" s="87">
        <v>86101711</v>
      </c>
      <c r="C277" s="29" t="s">
        <v>161</v>
      </c>
      <c r="D277" s="47" t="s">
        <v>125</v>
      </c>
      <c r="E277" s="37" t="s">
        <v>38</v>
      </c>
      <c r="F277" s="30" t="s">
        <v>160</v>
      </c>
      <c r="G277" s="30" t="s">
        <v>46</v>
      </c>
      <c r="H277" s="38">
        <v>80000000</v>
      </c>
      <c r="I277" s="31">
        <v>80000000</v>
      </c>
      <c r="J277" s="30" t="s">
        <v>41</v>
      </c>
      <c r="K277" s="30" t="s">
        <v>126</v>
      </c>
      <c r="L277" s="36" t="s">
        <v>211</v>
      </c>
    </row>
    <row r="278" spans="2:12" ht="96" customHeight="1">
      <c r="B278" s="87" t="s">
        <v>710</v>
      </c>
      <c r="C278" s="29" t="s">
        <v>707</v>
      </c>
      <c r="D278" s="47" t="s">
        <v>243</v>
      </c>
      <c r="E278" s="37" t="s">
        <v>708</v>
      </c>
      <c r="F278" s="30" t="s">
        <v>709</v>
      </c>
      <c r="G278" s="30" t="s">
        <v>287</v>
      </c>
      <c r="H278" s="38">
        <v>285000000</v>
      </c>
      <c r="I278" s="31">
        <f>H278</f>
        <v>285000000</v>
      </c>
      <c r="J278" s="30" t="s">
        <v>582</v>
      </c>
      <c r="K278" s="30" t="s">
        <v>582</v>
      </c>
      <c r="L278" s="36" t="s">
        <v>211</v>
      </c>
    </row>
    <row r="279" spans="2:12" ht="66.75" customHeight="1">
      <c r="B279" s="87">
        <v>86101711</v>
      </c>
      <c r="C279" s="29" t="s">
        <v>162</v>
      </c>
      <c r="D279" s="47" t="s">
        <v>125</v>
      </c>
      <c r="E279" s="37" t="s">
        <v>38</v>
      </c>
      <c r="F279" s="30" t="s">
        <v>160</v>
      </c>
      <c r="G279" s="30" t="s">
        <v>46</v>
      </c>
      <c r="H279" s="38">
        <v>80000000</v>
      </c>
      <c r="I279" s="31">
        <v>80000000</v>
      </c>
      <c r="J279" s="30" t="s">
        <v>41</v>
      </c>
      <c r="K279" s="30" t="s">
        <v>126</v>
      </c>
      <c r="L279" s="36" t="s">
        <v>211</v>
      </c>
    </row>
    <row r="280" spans="2:12" ht="60">
      <c r="B280" s="87">
        <v>86101711</v>
      </c>
      <c r="C280" s="29" t="s">
        <v>163</v>
      </c>
      <c r="D280" s="47" t="s">
        <v>125</v>
      </c>
      <c r="E280" s="37" t="s">
        <v>38</v>
      </c>
      <c r="F280" s="30" t="s">
        <v>160</v>
      </c>
      <c r="G280" s="30" t="s">
        <v>46</v>
      </c>
      <c r="H280" s="38">
        <v>20000000</v>
      </c>
      <c r="I280" s="31">
        <v>20000000</v>
      </c>
      <c r="J280" s="30" t="s">
        <v>41</v>
      </c>
      <c r="K280" s="30" t="s">
        <v>126</v>
      </c>
      <c r="L280" s="36" t="s">
        <v>211</v>
      </c>
    </row>
    <row r="281" spans="2:12" ht="63.75" customHeight="1">
      <c r="B281" s="87">
        <v>86101711</v>
      </c>
      <c r="C281" s="29" t="s">
        <v>164</v>
      </c>
      <c r="D281" s="47" t="s">
        <v>125</v>
      </c>
      <c r="E281" s="37" t="s">
        <v>38</v>
      </c>
      <c r="F281" s="30" t="s">
        <v>160</v>
      </c>
      <c r="G281" s="30" t="s">
        <v>46</v>
      </c>
      <c r="H281" s="38">
        <v>100000000</v>
      </c>
      <c r="I281" s="31">
        <v>100000000</v>
      </c>
      <c r="J281" s="30" t="s">
        <v>41</v>
      </c>
      <c r="K281" s="30" t="s">
        <v>126</v>
      </c>
      <c r="L281" s="36" t="s">
        <v>211</v>
      </c>
    </row>
    <row r="282" spans="2:12" ht="60">
      <c r="B282" s="87">
        <v>86101711</v>
      </c>
      <c r="C282" s="29" t="s">
        <v>165</v>
      </c>
      <c r="D282" s="47" t="s">
        <v>125</v>
      </c>
      <c r="E282" s="37" t="s">
        <v>38</v>
      </c>
      <c r="F282" s="30" t="s">
        <v>160</v>
      </c>
      <c r="G282" s="30" t="s">
        <v>46</v>
      </c>
      <c r="H282" s="38">
        <v>80000000</v>
      </c>
      <c r="I282" s="31">
        <v>80000000</v>
      </c>
      <c r="J282" s="30" t="s">
        <v>41</v>
      </c>
      <c r="K282" s="30" t="s">
        <v>126</v>
      </c>
      <c r="L282" s="36" t="s">
        <v>211</v>
      </c>
    </row>
    <row r="283" spans="2:12" ht="60">
      <c r="B283" s="87">
        <v>86101711</v>
      </c>
      <c r="C283" s="29" t="s">
        <v>166</v>
      </c>
      <c r="D283" s="47" t="s">
        <v>125</v>
      </c>
      <c r="E283" s="37" t="s">
        <v>167</v>
      </c>
      <c r="F283" s="30" t="s">
        <v>155</v>
      </c>
      <c r="G283" s="30" t="s">
        <v>46</v>
      </c>
      <c r="H283" s="38">
        <v>200000000</v>
      </c>
      <c r="I283" s="31">
        <v>200000000</v>
      </c>
      <c r="J283" s="30" t="s">
        <v>41</v>
      </c>
      <c r="K283" s="30" t="s">
        <v>126</v>
      </c>
      <c r="L283" s="36" t="s">
        <v>211</v>
      </c>
    </row>
    <row r="284" spans="2:12" ht="75">
      <c r="B284" s="87" t="s">
        <v>168</v>
      </c>
      <c r="C284" s="29" t="s">
        <v>380</v>
      </c>
      <c r="D284" s="47" t="s">
        <v>125</v>
      </c>
      <c r="E284" s="37" t="s">
        <v>38</v>
      </c>
      <c r="F284" s="30" t="s">
        <v>155</v>
      </c>
      <c r="G284" s="30" t="s">
        <v>46</v>
      </c>
      <c r="H284" s="38">
        <v>35000000</v>
      </c>
      <c r="I284" s="31">
        <v>35000000</v>
      </c>
      <c r="J284" s="30" t="s">
        <v>41</v>
      </c>
      <c r="K284" s="30" t="s">
        <v>126</v>
      </c>
      <c r="L284" s="36" t="s">
        <v>211</v>
      </c>
    </row>
    <row r="285" spans="2:12" ht="60">
      <c r="B285" s="87">
        <v>85101600</v>
      </c>
      <c r="C285" s="29" t="s">
        <v>169</v>
      </c>
      <c r="D285" s="47" t="s">
        <v>609</v>
      </c>
      <c r="E285" s="37" t="s">
        <v>255</v>
      </c>
      <c r="F285" s="30" t="s">
        <v>160</v>
      </c>
      <c r="G285" s="30" t="s">
        <v>46</v>
      </c>
      <c r="H285" s="38">
        <v>44000000</v>
      </c>
      <c r="I285" s="31">
        <f>H285</f>
        <v>44000000</v>
      </c>
      <c r="J285" s="30" t="s">
        <v>41</v>
      </c>
      <c r="K285" s="30" t="s">
        <v>126</v>
      </c>
      <c r="L285" s="36" t="s">
        <v>211</v>
      </c>
    </row>
    <row r="286" spans="2:12" ht="127.5" customHeight="1">
      <c r="B286" s="87">
        <v>93131500</v>
      </c>
      <c r="C286" s="29" t="s">
        <v>170</v>
      </c>
      <c r="D286" s="47" t="s">
        <v>125</v>
      </c>
      <c r="E286" s="37" t="s">
        <v>38</v>
      </c>
      <c r="F286" s="30" t="s">
        <v>171</v>
      </c>
      <c r="G286" s="30" t="s">
        <v>46</v>
      </c>
      <c r="H286" s="38">
        <v>70000000</v>
      </c>
      <c r="I286" s="31">
        <v>70000000</v>
      </c>
      <c r="J286" s="30" t="s">
        <v>41</v>
      </c>
      <c r="K286" s="30" t="s">
        <v>126</v>
      </c>
      <c r="L286" s="36" t="s">
        <v>211</v>
      </c>
    </row>
    <row r="287" spans="2:12" ht="96.75" customHeight="1">
      <c r="B287" s="87">
        <v>93141513</v>
      </c>
      <c r="C287" s="29" t="s">
        <v>172</v>
      </c>
      <c r="D287" s="47" t="s">
        <v>173</v>
      </c>
      <c r="E287" s="37" t="s">
        <v>45</v>
      </c>
      <c r="F287" s="30" t="s">
        <v>160</v>
      </c>
      <c r="G287" s="30" t="s">
        <v>46</v>
      </c>
      <c r="H287" s="38">
        <v>60000000</v>
      </c>
      <c r="I287" s="31">
        <v>60000000</v>
      </c>
      <c r="J287" s="30" t="s">
        <v>41</v>
      </c>
      <c r="K287" s="30" t="s">
        <v>126</v>
      </c>
      <c r="L287" s="36" t="s">
        <v>211</v>
      </c>
    </row>
    <row r="288" spans="2:12" ht="75">
      <c r="B288" s="87">
        <v>93141500</v>
      </c>
      <c r="C288" s="29" t="s">
        <v>174</v>
      </c>
      <c r="D288" s="47" t="s">
        <v>125</v>
      </c>
      <c r="E288" s="37" t="s">
        <v>38</v>
      </c>
      <c r="F288" s="30" t="s">
        <v>160</v>
      </c>
      <c r="G288" s="30" t="s">
        <v>46</v>
      </c>
      <c r="H288" s="38">
        <v>80000000</v>
      </c>
      <c r="I288" s="31">
        <v>80000000</v>
      </c>
      <c r="J288" s="30" t="s">
        <v>41</v>
      </c>
      <c r="K288" s="30" t="s">
        <v>126</v>
      </c>
      <c r="L288" s="36" t="s">
        <v>211</v>
      </c>
    </row>
    <row r="289" spans="2:12" ht="60">
      <c r="B289" s="87">
        <v>9211500</v>
      </c>
      <c r="C289" s="29" t="s">
        <v>175</v>
      </c>
      <c r="D289" s="47" t="s">
        <v>125</v>
      </c>
      <c r="E289" s="37" t="s">
        <v>167</v>
      </c>
      <c r="F289" s="30" t="s">
        <v>160</v>
      </c>
      <c r="G289" s="30" t="s">
        <v>46</v>
      </c>
      <c r="H289" s="38">
        <v>60000000</v>
      </c>
      <c r="I289" s="31">
        <v>60000000</v>
      </c>
      <c r="J289" s="30" t="s">
        <v>41</v>
      </c>
      <c r="K289" s="30" t="s">
        <v>126</v>
      </c>
      <c r="L289" s="36" t="s">
        <v>211</v>
      </c>
    </row>
    <row r="290" spans="2:12" ht="60">
      <c r="B290" s="87">
        <v>82101800</v>
      </c>
      <c r="C290" s="29" t="s">
        <v>176</v>
      </c>
      <c r="D290" s="47" t="s">
        <v>125</v>
      </c>
      <c r="E290" s="37" t="s">
        <v>177</v>
      </c>
      <c r="F290" s="30" t="s">
        <v>160</v>
      </c>
      <c r="G290" s="30" t="s">
        <v>46</v>
      </c>
      <c r="H290" s="38">
        <v>40000000</v>
      </c>
      <c r="I290" s="31">
        <v>40000000</v>
      </c>
      <c r="J290" s="30" t="s">
        <v>41</v>
      </c>
      <c r="K290" s="30" t="s">
        <v>126</v>
      </c>
      <c r="L290" s="36" t="s">
        <v>211</v>
      </c>
    </row>
    <row r="291" spans="2:12" ht="60">
      <c r="B291" s="87">
        <v>93131507</v>
      </c>
      <c r="C291" s="29" t="s">
        <v>178</v>
      </c>
      <c r="D291" s="47" t="s">
        <v>125</v>
      </c>
      <c r="E291" s="37" t="s">
        <v>179</v>
      </c>
      <c r="F291" s="30" t="s">
        <v>155</v>
      </c>
      <c r="G291" s="30" t="s">
        <v>46</v>
      </c>
      <c r="H291" s="38">
        <v>30000000</v>
      </c>
      <c r="I291" s="31">
        <v>30000000</v>
      </c>
      <c r="J291" s="30" t="s">
        <v>41</v>
      </c>
      <c r="K291" s="30" t="s">
        <v>126</v>
      </c>
      <c r="L291" s="36" t="s">
        <v>211</v>
      </c>
    </row>
    <row r="292" spans="2:12" ht="60">
      <c r="B292" s="87">
        <v>80121500</v>
      </c>
      <c r="C292" s="29" t="s">
        <v>180</v>
      </c>
      <c r="D292" s="47" t="s">
        <v>125</v>
      </c>
      <c r="E292" s="37" t="s">
        <v>38</v>
      </c>
      <c r="F292" s="30" t="s">
        <v>160</v>
      </c>
      <c r="G292" s="30" t="s">
        <v>46</v>
      </c>
      <c r="H292" s="38">
        <v>35000000</v>
      </c>
      <c r="I292" s="31">
        <v>35000000</v>
      </c>
      <c r="J292" s="30" t="s">
        <v>41</v>
      </c>
      <c r="K292" s="30" t="s">
        <v>126</v>
      </c>
      <c r="L292" s="36" t="s">
        <v>211</v>
      </c>
    </row>
    <row r="293" spans="2:12" ht="90">
      <c r="B293" s="30" t="s">
        <v>440</v>
      </c>
      <c r="C293" s="29" t="s">
        <v>441</v>
      </c>
      <c r="D293" s="47" t="s">
        <v>252</v>
      </c>
      <c r="E293" s="37" t="s">
        <v>38</v>
      </c>
      <c r="F293" s="30" t="s">
        <v>442</v>
      </c>
      <c r="G293" s="30" t="s">
        <v>223</v>
      </c>
      <c r="H293" s="38">
        <v>1501857192</v>
      </c>
      <c r="I293" s="31">
        <f>H293</f>
        <v>1501857192</v>
      </c>
      <c r="J293" s="30" t="s">
        <v>389</v>
      </c>
      <c r="K293" s="30" t="s">
        <v>126</v>
      </c>
      <c r="L293" s="36" t="s">
        <v>443</v>
      </c>
    </row>
    <row r="294" spans="2:12" ht="60">
      <c r="B294" s="30" t="s">
        <v>444</v>
      </c>
      <c r="C294" s="29" t="s">
        <v>445</v>
      </c>
      <c r="D294" s="47" t="s">
        <v>252</v>
      </c>
      <c r="E294" s="37" t="s">
        <v>38</v>
      </c>
      <c r="F294" s="30" t="s">
        <v>446</v>
      </c>
      <c r="G294" s="30" t="s">
        <v>223</v>
      </c>
      <c r="H294" s="38">
        <v>730800000</v>
      </c>
      <c r="I294" s="31">
        <f>H294</f>
        <v>730800000</v>
      </c>
      <c r="J294" s="30" t="s">
        <v>389</v>
      </c>
      <c r="K294" s="30" t="s">
        <v>126</v>
      </c>
      <c r="L294" s="36" t="s">
        <v>443</v>
      </c>
    </row>
    <row r="295" spans="2:12" ht="60">
      <c r="B295" s="62">
        <v>271100</v>
      </c>
      <c r="C295" s="29" t="s">
        <v>99</v>
      </c>
      <c r="D295" s="47" t="s">
        <v>100</v>
      </c>
      <c r="E295" s="37" t="s">
        <v>101</v>
      </c>
      <c r="F295" s="30" t="s">
        <v>102</v>
      </c>
      <c r="G295" s="30">
        <v>24</v>
      </c>
      <c r="H295" s="38">
        <v>300000000</v>
      </c>
      <c r="I295" s="31">
        <v>300000000</v>
      </c>
      <c r="J295" s="30" t="s">
        <v>41</v>
      </c>
      <c r="K295" s="30" t="s">
        <v>42</v>
      </c>
      <c r="L295" s="36" t="s">
        <v>124</v>
      </c>
    </row>
    <row r="296" spans="2:12" ht="66.75" customHeight="1">
      <c r="B296" s="62">
        <v>951116</v>
      </c>
      <c r="C296" s="29" t="s">
        <v>103</v>
      </c>
      <c r="D296" s="47" t="s">
        <v>104</v>
      </c>
      <c r="E296" s="37" t="s">
        <v>105</v>
      </c>
      <c r="F296" s="30" t="s">
        <v>106</v>
      </c>
      <c r="G296" s="30">
        <v>24</v>
      </c>
      <c r="H296" s="38">
        <v>1500000000</v>
      </c>
      <c r="I296" s="31">
        <v>1500000000</v>
      </c>
      <c r="J296" s="30" t="s">
        <v>41</v>
      </c>
      <c r="K296" s="30" t="s">
        <v>42</v>
      </c>
      <c r="L296" s="36" t="s">
        <v>124</v>
      </c>
    </row>
    <row r="297" spans="2:12" ht="60.75" customHeight="1">
      <c r="B297" s="62">
        <v>531027</v>
      </c>
      <c r="C297" s="29" t="s">
        <v>107</v>
      </c>
      <c r="D297" s="47" t="s">
        <v>104</v>
      </c>
      <c r="E297" s="37" t="s">
        <v>108</v>
      </c>
      <c r="F297" s="30" t="s">
        <v>109</v>
      </c>
      <c r="G297" s="30">
        <v>24</v>
      </c>
      <c r="H297" s="38">
        <v>450000000</v>
      </c>
      <c r="I297" s="31">
        <v>450000000</v>
      </c>
      <c r="J297" s="30" t="s">
        <v>41</v>
      </c>
      <c r="K297" s="30" t="s">
        <v>42</v>
      </c>
      <c r="L297" s="36" t="s">
        <v>124</v>
      </c>
    </row>
    <row r="298" spans="2:12" ht="64.5" customHeight="1">
      <c r="B298" s="62">
        <v>271100</v>
      </c>
      <c r="C298" s="29" t="s">
        <v>110</v>
      </c>
      <c r="D298" s="47" t="s">
        <v>111</v>
      </c>
      <c r="E298" s="37" t="s">
        <v>108</v>
      </c>
      <c r="F298" s="30" t="s">
        <v>112</v>
      </c>
      <c r="G298" s="30">
        <v>24</v>
      </c>
      <c r="H298" s="38">
        <v>44000000</v>
      </c>
      <c r="I298" s="31">
        <v>44000000</v>
      </c>
      <c r="J298" s="30" t="s">
        <v>41</v>
      </c>
      <c r="K298" s="30" t="s">
        <v>42</v>
      </c>
      <c r="L298" s="36" t="s">
        <v>124</v>
      </c>
    </row>
    <row r="299" spans="2:12" ht="124.5" customHeight="1">
      <c r="B299" s="62">
        <v>251015</v>
      </c>
      <c r="C299" s="29" t="s">
        <v>113</v>
      </c>
      <c r="D299" s="47" t="s">
        <v>114</v>
      </c>
      <c r="E299" s="37" t="s">
        <v>101</v>
      </c>
      <c r="F299" s="30" t="s">
        <v>109</v>
      </c>
      <c r="G299" s="30">
        <v>24</v>
      </c>
      <c r="H299" s="38">
        <v>700000000</v>
      </c>
      <c r="I299" s="31">
        <v>700000000</v>
      </c>
      <c r="J299" s="30" t="s">
        <v>41</v>
      </c>
      <c r="K299" s="30" t="s">
        <v>42</v>
      </c>
      <c r="L299" s="36" t="s">
        <v>124</v>
      </c>
    </row>
    <row r="300" spans="2:12" ht="60">
      <c r="B300" s="62">
        <v>861320</v>
      </c>
      <c r="C300" s="29" t="s">
        <v>115</v>
      </c>
      <c r="D300" s="47" t="s">
        <v>116</v>
      </c>
      <c r="E300" s="37" t="s">
        <v>105</v>
      </c>
      <c r="F300" s="30" t="s">
        <v>117</v>
      </c>
      <c r="G300" s="30">
        <v>24</v>
      </c>
      <c r="H300" s="38">
        <v>260000000</v>
      </c>
      <c r="I300" s="31">
        <v>260000000</v>
      </c>
      <c r="J300" s="30" t="s">
        <v>41</v>
      </c>
      <c r="K300" s="30" t="s">
        <v>42</v>
      </c>
      <c r="L300" s="36" t="s">
        <v>124</v>
      </c>
    </row>
    <row r="301" spans="2:12" ht="60">
      <c r="B301" s="62">
        <v>861320</v>
      </c>
      <c r="C301" s="29" t="s">
        <v>118</v>
      </c>
      <c r="D301" s="47" t="s">
        <v>104</v>
      </c>
      <c r="E301" s="37" t="s">
        <v>119</v>
      </c>
      <c r="F301" s="30" t="s">
        <v>117</v>
      </c>
      <c r="G301" s="30">
        <v>24</v>
      </c>
      <c r="H301" s="38">
        <v>448000000</v>
      </c>
      <c r="I301" s="31">
        <v>448000000</v>
      </c>
      <c r="J301" s="30" t="s">
        <v>41</v>
      </c>
      <c r="K301" s="30" t="s">
        <v>42</v>
      </c>
      <c r="L301" s="36" t="s">
        <v>124</v>
      </c>
    </row>
    <row r="302" spans="2:12" ht="60">
      <c r="B302" s="62">
        <v>441200</v>
      </c>
      <c r="C302" s="29" t="s">
        <v>120</v>
      </c>
      <c r="D302" s="47" t="s">
        <v>100</v>
      </c>
      <c r="E302" s="37" t="s">
        <v>101</v>
      </c>
      <c r="F302" s="30" t="s">
        <v>102</v>
      </c>
      <c r="G302" s="30">
        <v>24</v>
      </c>
      <c r="H302" s="38">
        <v>200000000</v>
      </c>
      <c r="I302" s="31">
        <v>200000000</v>
      </c>
      <c r="J302" s="30" t="s">
        <v>41</v>
      </c>
      <c r="K302" s="30" t="s">
        <v>42</v>
      </c>
      <c r="L302" s="36" t="s">
        <v>124</v>
      </c>
    </row>
    <row r="303" spans="2:12" ht="60">
      <c r="B303" s="62">
        <v>781400</v>
      </c>
      <c r="C303" s="29" t="s">
        <v>121</v>
      </c>
      <c r="D303" s="47" t="s">
        <v>122</v>
      </c>
      <c r="E303" s="37" t="s">
        <v>108</v>
      </c>
      <c r="F303" s="30" t="s">
        <v>123</v>
      </c>
      <c r="G303" s="30">
        <v>24</v>
      </c>
      <c r="H303" s="38">
        <v>44000000</v>
      </c>
      <c r="I303" s="31">
        <v>44000000</v>
      </c>
      <c r="J303" s="30" t="s">
        <v>41</v>
      </c>
      <c r="K303" s="30" t="s">
        <v>42</v>
      </c>
      <c r="L303" s="36" t="s">
        <v>124</v>
      </c>
    </row>
    <row r="304" spans="2:12" ht="60">
      <c r="B304" s="30">
        <v>80111600</v>
      </c>
      <c r="C304" s="42" t="s">
        <v>658</v>
      </c>
      <c r="D304" s="57">
        <v>43101</v>
      </c>
      <c r="E304" s="83" t="s">
        <v>482</v>
      </c>
      <c r="F304" s="30" t="s">
        <v>184</v>
      </c>
      <c r="G304" s="30" t="s">
        <v>659</v>
      </c>
      <c r="H304" s="43">
        <v>739989362</v>
      </c>
      <c r="I304" s="43">
        <f aca="true" t="shared" si="7" ref="I304:I309">H304</f>
        <v>739989362</v>
      </c>
      <c r="J304" s="30" t="s">
        <v>41</v>
      </c>
      <c r="K304" s="87" t="s">
        <v>582</v>
      </c>
      <c r="L304" s="36" t="s">
        <v>124</v>
      </c>
    </row>
    <row r="305" spans="2:12" ht="101.25" customHeight="1">
      <c r="B305" s="30">
        <v>80121600</v>
      </c>
      <c r="C305" s="42" t="s">
        <v>660</v>
      </c>
      <c r="D305" s="57">
        <v>43101</v>
      </c>
      <c r="E305" s="83" t="s">
        <v>482</v>
      </c>
      <c r="F305" s="30" t="s">
        <v>184</v>
      </c>
      <c r="G305" s="30" t="s">
        <v>659</v>
      </c>
      <c r="H305" s="43">
        <v>797000000</v>
      </c>
      <c r="I305" s="43">
        <f t="shared" si="7"/>
        <v>797000000</v>
      </c>
      <c r="J305" s="30" t="s">
        <v>41</v>
      </c>
      <c r="K305" s="87" t="s">
        <v>582</v>
      </c>
      <c r="L305" s="36" t="s">
        <v>599</v>
      </c>
    </row>
    <row r="306" spans="2:12" ht="67.5" customHeight="1">
      <c r="B306" s="30">
        <v>80111600</v>
      </c>
      <c r="C306" s="42" t="s">
        <v>658</v>
      </c>
      <c r="D306" s="49">
        <v>43101</v>
      </c>
      <c r="E306" s="83" t="s">
        <v>495</v>
      </c>
      <c r="F306" s="30" t="s">
        <v>184</v>
      </c>
      <c r="G306" s="30" t="s">
        <v>659</v>
      </c>
      <c r="H306" s="43">
        <v>739989362</v>
      </c>
      <c r="I306" s="43">
        <f t="shared" si="7"/>
        <v>739989362</v>
      </c>
      <c r="J306" s="30" t="s">
        <v>41</v>
      </c>
      <c r="K306" s="87" t="s">
        <v>582</v>
      </c>
      <c r="L306" s="36" t="s">
        <v>599</v>
      </c>
    </row>
    <row r="307" spans="2:12" ht="67.5" customHeight="1">
      <c r="B307" s="62">
        <v>80161500</v>
      </c>
      <c r="C307" s="29" t="s">
        <v>741</v>
      </c>
      <c r="D307" s="60" t="s">
        <v>532</v>
      </c>
      <c r="E307" s="61" t="s">
        <v>183</v>
      </c>
      <c r="F307" s="62" t="s">
        <v>52</v>
      </c>
      <c r="G307" s="62" t="s">
        <v>46</v>
      </c>
      <c r="H307" s="63">
        <v>240000000</v>
      </c>
      <c r="I307" s="64">
        <f t="shared" si="7"/>
        <v>240000000</v>
      </c>
      <c r="J307" s="62" t="s">
        <v>41</v>
      </c>
      <c r="K307" s="62" t="s">
        <v>42</v>
      </c>
      <c r="L307" s="65" t="s">
        <v>742</v>
      </c>
    </row>
    <row r="308" spans="2:12" ht="67.5" customHeight="1">
      <c r="B308" s="62" t="s">
        <v>596</v>
      </c>
      <c r="C308" s="42" t="s">
        <v>597</v>
      </c>
      <c r="D308" s="62" t="s">
        <v>306</v>
      </c>
      <c r="E308" s="83" t="s">
        <v>183</v>
      </c>
      <c r="F308" s="62" t="s">
        <v>603</v>
      </c>
      <c r="G308" s="62" t="s">
        <v>594</v>
      </c>
      <c r="H308" s="43">
        <v>473359041</v>
      </c>
      <c r="I308" s="43">
        <f t="shared" si="7"/>
        <v>473359041</v>
      </c>
      <c r="J308" s="62" t="s">
        <v>41</v>
      </c>
      <c r="K308" s="87" t="s">
        <v>582</v>
      </c>
      <c r="L308" s="65" t="s">
        <v>598</v>
      </c>
    </row>
    <row r="309" spans="2:12" ht="67.5" customHeight="1">
      <c r="B309" s="87">
        <v>80121700</v>
      </c>
      <c r="C309" s="51" t="s">
        <v>613</v>
      </c>
      <c r="D309" s="52" t="s">
        <v>493</v>
      </c>
      <c r="E309" s="53" t="s">
        <v>73</v>
      </c>
      <c r="F309" s="87" t="s">
        <v>52</v>
      </c>
      <c r="G309" s="87" t="s">
        <v>46</v>
      </c>
      <c r="H309" s="54">
        <v>55000000</v>
      </c>
      <c r="I309" s="55">
        <f t="shared" si="7"/>
        <v>55000000</v>
      </c>
      <c r="J309" s="87" t="s">
        <v>41</v>
      </c>
      <c r="K309" s="87" t="s">
        <v>42</v>
      </c>
      <c r="L309" s="65" t="s">
        <v>547</v>
      </c>
    </row>
    <row r="310" spans="2:12" ht="67.5" customHeight="1">
      <c r="B310" s="62">
        <v>721512</v>
      </c>
      <c r="C310" s="29" t="s">
        <v>545</v>
      </c>
      <c r="D310" s="60">
        <v>43122</v>
      </c>
      <c r="E310" s="61" t="s">
        <v>183</v>
      </c>
      <c r="F310" s="62" t="s">
        <v>184</v>
      </c>
      <c r="G310" s="62" t="s">
        <v>546</v>
      </c>
      <c r="H310" s="63">
        <v>147468128</v>
      </c>
      <c r="I310" s="64">
        <v>147468128</v>
      </c>
      <c r="J310" s="62" t="s">
        <v>41</v>
      </c>
      <c r="K310" s="62" t="s">
        <v>42</v>
      </c>
      <c r="L310" s="65" t="s">
        <v>547</v>
      </c>
    </row>
    <row r="311" spans="2:12" ht="67.5" customHeight="1">
      <c r="B311" s="62" t="s">
        <v>548</v>
      </c>
      <c r="C311" s="29" t="s">
        <v>549</v>
      </c>
      <c r="D311" s="60">
        <v>43257</v>
      </c>
      <c r="E311" s="61" t="s">
        <v>89</v>
      </c>
      <c r="F311" s="62" t="s">
        <v>550</v>
      </c>
      <c r="G311" s="62" t="s">
        <v>551</v>
      </c>
      <c r="H311" s="63">
        <v>630932050</v>
      </c>
      <c r="I311" s="64">
        <v>630932050</v>
      </c>
      <c r="J311" s="62" t="s">
        <v>41</v>
      </c>
      <c r="K311" s="62" t="s">
        <v>42</v>
      </c>
      <c r="L311" s="65" t="s">
        <v>547</v>
      </c>
    </row>
    <row r="312" spans="2:12" ht="96.75" customHeight="1">
      <c r="B312" s="30" t="s">
        <v>548</v>
      </c>
      <c r="C312" s="29" t="s">
        <v>552</v>
      </c>
      <c r="D312" s="47">
        <v>43146</v>
      </c>
      <c r="E312" s="37" t="s">
        <v>285</v>
      </c>
      <c r="F312" s="30" t="s">
        <v>550</v>
      </c>
      <c r="G312" s="30" t="s">
        <v>551</v>
      </c>
      <c r="H312" s="38">
        <v>430000000</v>
      </c>
      <c r="I312" s="31">
        <v>430000000</v>
      </c>
      <c r="J312" s="30" t="s">
        <v>41</v>
      </c>
      <c r="K312" s="30" t="s">
        <v>42</v>
      </c>
      <c r="L312" s="36" t="s">
        <v>547</v>
      </c>
    </row>
    <row r="313" spans="2:12" ht="30">
      <c r="B313" s="30">
        <v>721411</v>
      </c>
      <c r="C313" s="29" t="s">
        <v>553</v>
      </c>
      <c r="D313" s="47">
        <v>43160</v>
      </c>
      <c r="E313" s="37" t="s">
        <v>554</v>
      </c>
      <c r="F313" s="30" t="s">
        <v>106</v>
      </c>
      <c r="G313" s="30" t="s">
        <v>546</v>
      </c>
      <c r="H313" s="38">
        <v>6000000000</v>
      </c>
      <c r="I313" s="31">
        <v>6000000000</v>
      </c>
      <c r="J313" s="30" t="s">
        <v>41</v>
      </c>
      <c r="K313" s="30" t="s">
        <v>42</v>
      </c>
      <c r="L313" s="36" t="s">
        <v>547</v>
      </c>
    </row>
    <row r="314" spans="2:12" ht="74.25" customHeight="1">
      <c r="B314" s="30">
        <v>811015</v>
      </c>
      <c r="C314" s="29" t="s">
        <v>555</v>
      </c>
      <c r="D314" s="47">
        <v>43160</v>
      </c>
      <c r="E314" s="37" t="s">
        <v>76</v>
      </c>
      <c r="F314" s="30" t="s">
        <v>550</v>
      </c>
      <c r="G314" s="30" t="s">
        <v>546</v>
      </c>
      <c r="H314" s="38">
        <v>600000000</v>
      </c>
      <c r="I314" s="31">
        <v>100000000</v>
      </c>
      <c r="J314" s="30" t="s">
        <v>41</v>
      </c>
      <c r="K314" s="30" t="s">
        <v>42</v>
      </c>
      <c r="L314" s="36" t="s">
        <v>547</v>
      </c>
    </row>
    <row r="315" spans="2:12" ht="74.25" customHeight="1">
      <c r="B315" s="30">
        <v>951215</v>
      </c>
      <c r="C315" s="29" t="s">
        <v>556</v>
      </c>
      <c r="D315" s="47">
        <v>43191</v>
      </c>
      <c r="E315" s="37" t="s">
        <v>81</v>
      </c>
      <c r="F315" s="30" t="s">
        <v>557</v>
      </c>
      <c r="G315" s="30" t="s">
        <v>551</v>
      </c>
      <c r="H315" s="38">
        <v>3000000000</v>
      </c>
      <c r="I315" s="31">
        <v>3000000000</v>
      </c>
      <c r="J315" s="30" t="s">
        <v>41</v>
      </c>
      <c r="K315" s="30" t="s">
        <v>42</v>
      </c>
      <c r="L315" s="36" t="s">
        <v>547</v>
      </c>
    </row>
    <row r="316" spans="2:12" ht="74.25" customHeight="1">
      <c r="B316" s="30">
        <v>811015</v>
      </c>
      <c r="C316" s="29" t="s">
        <v>558</v>
      </c>
      <c r="D316" s="47">
        <v>43191</v>
      </c>
      <c r="E316" s="37" t="s">
        <v>81</v>
      </c>
      <c r="F316" s="30" t="s">
        <v>550</v>
      </c>
      <c r="G316" s="30" t="s">
        <v>551</v>
      </c>
      <c r="H316" s="38">
        <v>3000000000</v>
      </c>
      <c r="I316" s="31">
        <v>3000000000</v>
      </c>
      <c r="J316" s="30" t="s">
        <v>41</v>
      </c>
      <c r="K316" s="30" t="s">
        <v>42</v>
      </c>
      <c r="L316" s="36" t="s">
        <v>547</v>
      </c>
    </row>
    <row r="317" spans="2:12" ht="74.25" customHeight="1">
      <c r="B317" s="30">
        <v>811015</v>
      </c>
      <c r="C317" s="29" t="s">
        <v>559</v>
      </c>
      <c r="D317" s="47">
        <v>43132</v>
      </c>
      <c r="E317" s="37" t="s">
        <v>81</v>
      </c>
      <c r="F317" s="30" t="s">
        <v>106</v>
      </c>
      <c r="G317" s="30" t="s">
        <v>551</v>
      </c>
      <c r="H317" s="38">
        <v>6999855000</v>
      </c>
      <c r="I317" s="31">
        <v>6999855000</v>
      </c>
      <c r="J317" s="30" t="s">
        <v>41</v>
      </c>
      <c r="K317" s="30" t="s">
        <v>42</v>
      </c>
      <c r="L317" s="36" t="s">
        <v>547</v>
      </c>
    </row>
    <row r="318" spans="2:12" ht="74.25" customHeight="1">
      <c r="B318" s="30" t="s">
        <v>560</v>
      </c>
      <c r="C318" s="29" t="s">
        <v>561</v>
      </c>
      <c r="D318" s="47">
        <v>43191</v>
      </c>
      <c r="E318" s="37" t="s">
        <v>81</v>
      </c>
      <c r="F318" s="30" t="s">
        <v>106</v>
      </c>
      <c r="G318" s="30" t="s">
        <v>551</v>
      </c>
      <c r="H318" s="38">
        <v>2809000000</v>
      </c>
      <c r="I318" s="31">
        <v>2809000000</v>
      </c>
      <c r="J318" s="30" t="s">
        <v>41</v>
      </c>
      <c r="K318" s="30" t="s">
        <v>42</v>
      </c>
      <c r="L318" s="36" t="s">
        <v>547</v>
      </c>
    </row>
    <row r="319" spans="2:12" ht="74.25" customHeight="1">
      <c r="B319" s="30" t="s">
        <v>548</v>
      </c>
      <c r="C319" s="29" t="s">
        <v>562</v>
      </c>
      <c r="D319" s="47">
        <v>43191</v>
      </c>
      <c r="E319" s="37" t="s">
        <v>81</v>
      </c>
      <c r="F319" s="30" t="s">
        <v>550</v>
      </c>
      <c r="G319" s="30" t="s">
        <v>551</v>
      </c>
      <c r="H319" s="38">
        <v>280460754</v>
      </c>
      <c r="I319" s="31">
        <v>280460754</v>
      </c>
      <c r="J319" s="30" t="s">
        <v>41</v>
      </c>
      <c r="K319" s="30" t="s">
        <v>42</v>
      </c>
      <c r="L319" s="36" t="s">
        <v>547</v>
      </c>
    </row>
    <row r="320" spans="2:12" ht="74.25" customHeight="1">
      <c r="B320" s="30">
        <v>721411</v>
      </c>
      <c r="C320" s="29" t="s">
        <v>563</v>
      </c>
      <c r="D320" s="47">
        <v>43191</v>
      </c>
      <c r="E320" s="37" t="s">
        <v>81</v>
      </c>
      <c r="F320" s="30" t="s">
        <v>106</v>
      </c>
      <c r="G320" s="30" t="s">
        <v>546</v>
      </c>
      <c r="H320" s="38">
        <v>1800000000</v>
      </c>
      <c r="I320" s="31">
        <v>1800000000</v>
      </c>
      <c r="J320" s="30" t="s">
        <v>41</v>
      </c>
      <c r="K320" s="30" t="s">
        <v>42</v>
      </c>
      <c r="L320" s="36" t="s">
        <v>547</v>
      </c>
    </row>
    <row r="321" spans="2:12" ht="74.25" customHeight="1">
      <c r="B321" s="30" t="s">
        <v>548</v>
      </c>
      <c r="C321" s="29" t="s">
        <v>564</v>
      </c>
      <c r="D321" s="47">
        <v>43191</v>
      </c>
      <c r="E321" s="37" t="s">
        <v>81</v>
      </c>
      <c r="F321" s="30" t="s">
        <v>550</v>
      </c>
      <c r="G321" s="30" t="s">
        <v>546</v>
      </c>
      <c r="H321" s="38">
        <v>180000000</v>
      </c>
      <c r="I321" s="31">
        <v>180000000</v>
      </c>
      <c r="J321" s="30" t="s">
        <v>41</v>
      </c>
      <c r="K321" s="30" t="s">
        <v>42</v>
      </c>
      <c r="L321" s="36" t="s">
        <v>547</v>
      </c>
    </row>
    <row r="322" spans="2:12" ht="96" customHeight="1">
      <c r="B322" s="30">
        <v>811015</v>
      </c>
      <c r="C322" s="29" t="s">
        <v>565</v>
      </c>
      <c r="D322" s="47">
        <v>43122</v>
      </c>
      <c r="E322" s="37" t="s">
        <v>183</v>
      </c>
      <c r="F322" s="30" t="s">
        <v>184</v>
      </c>
      <c r="G322" s="30" t="s">
        <v>551</v>
      </c>
      <c r="H322" s="38">
        <v>55000000</v>
      </c>
      <c r="I322" s="31">
        <v>55000000</v>
      </c>
      <c r="J322" s="30" t="s">
        <v>41</v>
      </c>
      <c r="K322" s="30" t="s">
        <v>42</v>
      </c>
      <c r="L322" s="36" t="s">
        <v>547</v>
      </c>
    </row>
    <row r="323" spans="2:12" ht="74.25" customHeight="1">
      <c r="B323" s="30">
        <v>811015</v>
      </c>
      <c r="C323" s="29" t="s">
        <v>566</v>
      </c>
      <c r="D323" s="47">
        <v>43122</v>
      </c>
      <c r="E323" s="37" t="s">
        <v>183</v>
      </c>
      <c r="F323" s="30" t="s">
        <v>184</v>
      </c>
      <c r="G323" s="30" t="s">
        <v>551</v>
      </c>
      <c r="H323" s="38">
        <v>55000000</v>
      </c>
      <c r="I323" s="31">
        <v>55000000</v>
      </c>
      <c r="J323" s="30" t="s">
        <v>41</v>
      </c>
      <c r="K323" s="30" t="s">
        <v>42</v>
      </c>
      <c r="L323" s="36" t="s">
        <v>547</v>
      </c>
    </row>
    <row r="324" spans="2:12" ht="74.25" customHeight="1">
      <c r="B324" s="30" t="s">
        <v>560</v>
      </c>
      <c r="C324" s="29" t="s">
        <v>567</v>
      </c>
      <c r="D324" s="47">
        <v>43191</v>
      </c>
      <c r="E324" s="37" t="s">
        <v>81</v>
      </c>
      <c r="F324" s="30" t="s">
        <v>106</v>
      </c>
      <c r="G324" s="30" t="s">
        <v>546</v>
      </c>
      <c r="H324" s="38">
        <v>5003722218</v>
      </c>
      <c r="I324" s="31">
        <v>5003722218</v>
      </c>
      <c r="J324" s="30" t="s">
        <v>41</v>
      </c>
      <c r="K324" s="30" t="s">
        <v>42</v>
      </c>
      <c r="L324" s="36" t="s">
        <v>547</v>
      </c>
    </row>
    <row r="325" spans="2:12" ht="74.25" customHeight="1">
      <c r="B325" s="30">
        <v>811015</v>
      </c>
      <c r="C325" s="29" t="s">
        <v>568</v>
      </c>
      <c r="D325" s="47">
        <v>43191</v>
      </c>
      <c r="E325" s="37" t="s">
        <v>81</v>
      </c>
      <c r="F325" s="30" t="s">
        <v>550</v>
      </c>
      <c r="G325" s="30" t="s">
        <v>546</v>
      </c>
      <c r="H325" s="38">
        <v>500000000</v>
      </c>
      <c r="I325" s="31">
        <v>500000000</v>
      </c>
      <c r="J325" s="30" t="s">
        <v>41</v>
      </c>
      <c r="K325" s="30" t="s">
        <v>42</v>
      </c>
      <c r="L325" s="36" t="s">
        <v>547</v>
      </c>
    </row>
    <row r="326" spans="2:12" ht="74.25" customHeight="1">
      <c r="B326" s="30">
        <v>721411</v>
      </c>
      <c r="C326" s="29" t="s">
        <v>569</v>
      </c>
      <c r="D326" s="47">
        <v>43146</v>
      </c>
      <c r="E326" s="37" t="s">
        <v>81</v>
      </c>
      <c r="F326" s="30" t="s">
        <v>106</v>
      </c>
      <c r="G326" s="30" t="s">
        <v>546</v>
      </c>
      <c r="H326" s="38">
        <v>6488653847</v>
      </c>
      <c r="I326" s="31">
        <v>6488653847</v>
      </c>
      <c r="J326" s="30" t="s">
        <v>41</v>
      </c>
      <c r="K326" s="30" t="s">
        <v>42</v>
      </c>
      <c r="L326" s="36" t="s">
        <v>547</v>
      </c>
    </row>
    <row r="327" spans="2:12" ht="74.25" customHeight="1">
      <c r="B327" s="62" t="s">
        <v>548</v>
      </c>
      <c r="C327" s="29" t="s">
        <v>570</v>
      </c>
      <c r="D327" s="60">
        <v>43146</v>
      </c>
      <c r="E327" s="61" t="s">
        <v>81</v>
      </c>
      <c r="F327" s="62" t="s">
        <v>550</v>
      </c>
      <c r="G327" s="62" t="s">
        <v>546</v>
      </c>
      <c r="H327" s="63">
        <v>648000000</v>
      </c>
      <c r="I327" s="64">
        <v>648000000</v>
      </c>
      <c r="J327" s="62" t="s">
        <v>41</v>
      </c>
      <c r="K327" s="62" t="s">
        <v>42</v>
      </c>
      <c r="L327" s="65" t="s">
        <v>547</v>
      </c>
    </row>
    <row r="328" spans="2:12" ht="93" customHeight="1">
      <c r="B328" s="30" t="s">
        <v>560</v>
      </c>
      <c r="C328" s="29" t="s">
        <v>571</v>
      </c>
      <c r="D328" s="47">
        <v>43191</v>
      </c>
      <c r="E328" s="37" t="s">
        <v>81</v>
      </c>
      <c r="F328" s="30" t="s">
        <v>106</v>
      </c>
      <c r="G328" s="30" t="s">
        <v>546</v>
      </c>
      <c r="H328" s="38">
        <v>4000000000</v>
      </c>
      <c r="I328" s="31">
        <v>4000000000</v>
      </c>
      <c r="J328" s="30" t="s">
        <v>41</v>
      </c>
      <c r="K328" s="30" t="s">
        <v>42</v>
      </c>
      <c r="L328" s="36" t="s">
        <v>547</v>
      </c>
    </row>
    <row r="329" spans="2:12" ht="74.25" customHeight="1">
      <c r="B329" s="30" t="s">
        <v>548</v>
      </c>
      <c r="C329" s="29" t="s">
        <v>572</v>
      </c>
      <c r="D329" s="47">
        <v>43191</v>
      </c>
      <c r="E329" s="37" t="s">
        <v>81</v>
      </c>
      <c r="F329" s="30" t="s">
        <v>550</v>
      </c>
      <c r="G329" s="30" t="s">
        <v>546</v>
      </c>
      <c r="H329" s="38">
        <v>400000000</v>
      </c>
      <c r="I329" s="31">
        <v>400000000</v>
      </c>
      <c r="J329" s="30" t="s">
        <v>41</v>
      </c>
      <c r="K329" s="30" t="s">
        <v>42</v>
      </c>
      <c r="L329" s="36" t="s">
        <v>547</v>
      </c>
    </row>
    <row r="330" spans="2:12" ht="74.25" customHeight="1">
      <c r="B330" s="68" t="s">
        <v>675</v>
      </c>
      <c r="C330" s="71" t="s">
        <v>676</v>
      </c>
      <c r="D330" s="67">
        <v>43284</v>
      </c>
      <c r="E330" s="74" t="s">
        <v>494</v>
      </c>
      <c r="F330" s="68" t="s">
        <v>106</v>
      </c>
      <c r="G330" s="72" t="s">
        <v>546</v>
      </c>
      <c r="H330" s="70">
        <v>3830000000</v>
      </c>
      <c r="I330" s="70">
        <v>2300000000</v>
      </c>
      <c r="J330" s="68" t="s">
        <v>677</v>
      </c>
      <c r="K330" s="68" t="s">
        <v>678</v>
      </c>
      <c r="L330" s="77" t="s">
        <v>547</v>
      </c>
    </row>
    <row r="331" spans="2:12" ht="74.25" customHeight="1">
      <c r="B331" s="74" t="s">
        <v>548</v>
      </c>
      <c r="C331" s="76" t="s">
        <v>679</v>
      </c>
      <c r="D331" s="67">
        <v>43307</v>
      </c>
      <c r="E331" s="74" t="s">
        <v>494</v>
      </c>
      <c r="F331" s="74" t="s">
        <v>550</v>
      </c>
      <c r="G331" s="69" t="s">
        <v>551</v>
      </c>
      <c r="H331" s="75">
        <v>515000000</v>
      </c>
      <c r="I331" s="75">
        <v>257500000</v>
      </c>
      <c r="J331" s="68" t="s">
        <v>677</v>
      </c>
      <c r="K331" s="68" t="s">
        <v>678</v>
      </c>
      <c r="L331" s="77" t="s">
        <v>547</v>
      </c>
    </row>
    <row r="332" spans="2:12" ht="74.25" customHeight="1">
      <c r="B332" s="74" t="s">
        <v>548</v>
      </c>
      <c r="C332" s="76" t="s">
        <v>680</v>
      </c>
      <c r="D332" s="67">
        <v>43305</v>
      </c>
      <c r="E332" s="74" t="s">
        <v>89</v>
      </c>
      <c r="F332" s="74" t="s">
        <v>184</v>
      </c>
      <c r="G332" s="72" t="s">
        <v>546</v>
      </c>
      <c r="H332" s="75">
        <v>25000000</v>
      </c>
      <c r="I332" s="75">
        <v>25000000</v>
      </c>
      <c r="J332" s="74" t="s">
        <v>41</v>
      </c>
      <c r="K332" s="74" t="s">
        <v>42</v>
      </c>
      <c r="L332" s="77" t="s">
        <v>547</v>
      </c>
    </row>
    <row r="333" spans="2:12" ht="74.25" customHeight="1">
      <c r="B333" s="73" t="s">
        <v>548</v>
      </c>
      <c r="C333" s="71" t="s">
        <v>681</v>
      </c>
      <c r="D333" s="67">
        <v>43305</v>
      </c>
      <c r="E333" s="74" t="s">
        <v>89</v>
      </c>
      <c r="F333" s="74" t="s">
        <v>184</v>
      </c>
      <c r="G333" s="72" t="s">
        <v>546</v>
      </c>
      <c r="H333" s="75">
        <v>25000000</v>
      </c>
      <c r="I333" s="75">
        <v>25000000</v>
      </c>
      <c r="J333" s="74" t="s">
        <v>41</v>
      </c>
      <c r="K333" s="74" t="s">
        <v>42</v>
      </c>
      <c r="L333" s="77" t="s">
        <v>547</v>
      </c>
    </row>
    <row r="334" spans="2:12" ht="74.25" customHeight="1">
      <c r="B334" s="74" t="s">
        <v>548</v>
      </c>
      <c r="C334" s="71" t="s">
        <v>682</v>
      </c>
      <c r="D334" s="67">
        <v>43336</v>
      </c>
      <c r="E334" s="74" t="s">
        <v>638</v>
      </c>
      <c r="F334" s="74" t="s">
        <v>184</v>
      </c>
      <c r="G334" s="72" t="s">
        <v>546</v>
      </c>
      <c r="H334" s="75">
        <v>20000000</v>
      </c>
      <c r="I334" s="75">
        <v>20000000</v>
      </c>
      <c r="J334" s="74" t="s">
        <v>41</v>
      </c>
      <c r="K334" s="74" t="s">
        <v>42</v>
      </c>
      <c r="L334" s="77" t="s">
        <v>547</v>
      </c>
    </row>
    <row r="335" spans="2:12" ht="75">
      <c r="B335" s="74" t="s">
        <v>548</v>
      </c>
      <c r="C335" s="71" t="s">
        <v>683</v>
      </c>
      <c r="D335" s="67">
        <v>43305</v>
      </c>
      <c r="E335" s="74" t="s">
        <v>684</v>
      </c>
      <c r="F335" s="74" t="s">
        <v>184</v>
      </c>
      <c r="G335" s="72" t="s">
        <v>546</v>
      </c>
      <c r="H335" s="75">
        <v>113000000</v>
      </c>
      <c r="I335" s="75">
        <v>113000000</v>
      </c>
      <c r="J335" s="74" t="s">
        <v>41</v>
      </c>
      <c r="K335" s="74" t="s">
        <v>42</v>
      </c>
      <c r="L335" s="77" t="s">
        <v>547</v>
      </c>
    </row>
    <row r="336" spans="2:12" ht="75">
      <c r="B336" s="99">
        <v>811015</v>
      </c>
      <c r="C336" s="71" t="s">
        <v>685</v>
      </c>
      <c r="D336" s="67">
        <v>43333</v>
      </c>
      <c r="E336" s="74" t="s">
        <v>285</v>
      </c>
      <c r="F336" s="74" t="s">
        <v>184</v>
      </c>
      <c r="G336" s="72" t="s">
        <v>546</v>
      </c>
      <c r="H336" s="75">
        <v>300000000</v>
      </c>
      <c r="I336" s="75">
        <v>300000000</v>
      </c>
      <c r="J336" s="74" t="s">
        <v>41</v>
      </c>
      <c r="K336" s="74" t="s">
        <v>42</v>
      </c>
      <c r="L336" s="77" t="s">
        <v>547</v>
      </c>
    </row>
    <row r="337" spans="2:12" ht="74.25" customHeight="1">
      <c r="B337" s="74" t="s">
        <v>560</v>
      </c>
      <c r="C337" s="71" t="s">
        <v>686</v>
      </c>
      <c r="D337" s="67">
        <v>43346</v>
      </c>
      <c r="E337" s="74" t="s">
        <v>494</v>
      </c>
      <c r="F337" s="68" t="s">
        <v>106</v>
      </c>
      <c r="G337" s="69" t="s">
        <v>687</v>
      </c>
      <c r="H337" s="66">
        <v>19000000000</v>
      </c>
      <c r="I337" s="66">
        <v>19000000000</v>
      </c>
      <c r="J337" s="68" t="s">
        <v>677</v>
      </c>
      <c r="K337" s="68" t="s">
        <v>688</v>
      </c>
      <c r="L337" s="77" t="s">
        <v>547</v>
      </c>
    </row>
    <row r="338" spans="2:12" ht="74.25" customHeight="1">
      <c r="B338" s="74" t="s">
        <v>548</v>
      </c>
      <c r="C338" s="71" t="s">
        <v>689</v>
      </c>
      <c r="D338" s="67">
        <v>43346</v>
      </c>
      <c r="E338" s="74" t="s">
        <v>494</v>
      </c>
      <c r="F338" s="74" t="s">
        <v>550</v>
      </c>
      <c r="G338" s="69" t="s">
        <v>687</v>
      </c>
      <c r="H338" s="66">
        <v>950000000</v>
      </c>
      <c r="I338" s="66">
        <v>950000000</v>
      </c>
      <c r="J338" s="68" t="s">
        <v>677</v>
      </c>
      <c r="K338" s="68" t="s">
        <v>688</v>
      </c>
      <c r="L338" s="77" t="s">
        <v>547</v>
      </c>
    </row>
    <row r="339" spans="2:12" ht="74.25" customHeight="1">
      <c r="B339" s="74" t="s">
        <v>560</v>
      </c>
      <c r="C339" s="71" t="s">
        <v>690</v>
      </c>
      <c r="D339" s="67">
        <v>43313</v>
      </c>
      <c r="E339" s="74" t="s">
        <v>89</v>
      </c>
      <c r="F339" s="68" t="s">
        <v>106</v>
      </c>
      <c r="G339" s="72" t="s">
        <v>546</v>
      </c>
      <c r="H339" s="66">
        <v>2233235358</v>
      </c>
      <c r="I339" s="66">
        <v>2233235358</v>
      </c>
      <c r="J339" s="68" t="s">
        <v>677</v>
      </c>
      <c r="K339" s="68" t="s">
        <v>688</v>
      </c>
      <c r="L339" s="77" t="s">
        <v>547</v>
      </c>
    </row>
    <row r="340" spans="2:12" ht="74.25" customHeight="1">
      <c r="B340" s="74" t="s">
        <v>548</v>
      </c>
      <c r="C340" s="71" t="s">
        <v>691</v>
      </c>
      <c r="D340" s="67">
        <v>43313</v>
      </c>
      <c r="E340" s="74" t="s">
        <v>89</v>
      </c>
      <c r="F340" s="74" t="s">
        <v>550</v>
      </c>
      <c r="G340" s="69" t="s">
        <v>687</v>
      </c>
      <c r="H340" s="66">
        <v>266764642</v>
      </c>
      <c r="I340" s="66">
        <v>266764642</v>
      </c>
      <c r="J340" s="68" t="s">
        <v>677</v>
      </c>
      <c r="K340" s="68" t="s">
        <v>688</v>
      </c>
      <c r="L340" s="77" t="s">
        <v>547</v>
      </c>
    </row>
    <row r="341" spans="2:12" ht="109.5" customHeight="1">
      <c r="B341" s="62">
        <v>80121700</v>
      </c>
      <c r="C341" s="46" t="s">
        <v>473</v>
      </c>
      <c r="D341" s="47" t="s">
        <v>493</v>
      </c>
      <c r="E341" s="37" t="s">
        <v>482</v>
      </c>
      <c r="F341" s="30" t="s">
        <v>52</v>
      </c>
      <c r="G341" s="30" t="s">
        <v>46</v>
      </c>
      <c r="H341" s="38">
        <v>380000000</v>
      </c>
      <c r="I341" s="31">
        <f aca="true" t="shared" si="8" ref="I341:I364">H341</f>
        <v>380000000</v>
      </c>
      <c r="J341" s="30" t="s">
        <v>41</v>
      </c>
      <c r="K341" s="30" t="s">
        <v>42</v>
      </c>
      <c r="L341" s="36" t="s">
        <v>483</v>
      </c>
    </row>
    <row r="342" spans="2:12" ht="81.75" customHeight="1">
      <c r="B342" s="62">
        <v>85101700</v>
      </c>
      <c r="C342" s="46" t="s">
        <v>475</v>
      </c>
      <c r="D342" s="47" t="s">
        <v>493</v>
      </c>
      <c r="E342" s="37" t="s">
        <v>255</v>
      </c>
      <c r="F342" s="30" t="s">
        <v>52</v>
      </c>
      <c r="G342" s="30" t="s">
        <v>40</v>
      </c>
      <c r="H342" s="38">
        <v>25200000</v>
      </c>
      <c r="I342" s="31">
        <f t="shared" si="8"/>
        <v>25200000</v>
      </c>
      <c r="J342" s="30" t="s">
        <v>41</v>
      </c>
      <c r="K342" s="30" t="s">
        <v>42</v>
      </c>
      <c r="L342" s="36" t="s">
        <v>528</v>
      </c>
    </row>
    <row r="343" spans="2:12" ht="45">
      <c r="B343" s="62">
        <v>851017</v>
      </c>
      <c r="C343" s="46" t="s">
        <v>476</v>
      </c>
      <c r="D343" s="47" t="s">
        <v>493</v>
      </c>
      <c r="E343" s="37" t="s">
        <v>255</v>
      </c>
      <c r="F343" s="30" t="s">
        <v>52</v>
      </c>
      <c r="G343" s="30" t="s">
        <v>451</v>
      </c>
      <c r="H343" s="38">
        <v>28875000</v>
      </c>
      <c r="I343" s="31">
        <f t="shared" si="8"/>
        <v>28875000</v>
      </c>
      <c r="J343" s="30" t="s">
        <v>41</v>
      </c>
      <c r="K343" s="30" t="s">
        <v>42</v>
      </c>
      <c r="L343" s="36" t="s">
        <v>528</v>
      </c>
    </row>
    <row r="344" spans="2:12" ht="74.25" customHeight="1">
      <c r="B344" s="62">
        <v>80161500</v>
      </c>
      <c r="C344" s="46" t="s">
        <v>453</v>
      </c>
      <c r="D344" s="47" t="s">
        <v>493</v>
      </c>
      <c r="E344" s="37" t="s">
        <v>73</v>
      </c>
      <c r="F344" s="30" t="s">
        <v>52</v>
      </c>
      <c r="G344" s="30" t="s">
        <v>46</v>
      </c>
      <c r="H344" s="38">
        <v>19250000</v>
      </c>
      <c r="I344" s="31">
        <f t="shared" si="8"/>
        <v>19250000</v>
      </c>
      <c r="J344" s="30" t="s">
        <v>41</v>
      </c>
      <c r="K344" s="30" t="s">
        <v>42</v>
      </c>
      <c r="L344" s="65" t="s">
        <v>528</v>
      </c>
    </row>
    <row r="345" spans="2:12" ht="45">
      <c r="B345" s="28">
        <v>85101700</v>
      </c>
      <c r="C345" s="46" t="s">
        <v>480</v>
      </c>
      <c r="D345" s="47" t="s">
        <v>493</v>
      </c>
      <c r="E345" s="37" t="s">
        <v>255</v>
      </c>
      <c r="F345" s="30" t="s">
        <v>52</v>
      </c>
      <c r="G345" s="30" t="s">
        <v>451</v>
      </c>
      <c r="H345" s="38">
        <v>25200000</v>
      </c>
      <c r="I345" s="31">
        <f t="shared" si="8"/>
        <v>25200000</v>
      </c>
      <c r="J345" s="30" t="s">
        <v>41</v>
      </c>
      <c r="K345" s="30" t="s">
        <v>42</v>
      </c>
      <c r="L345" s="36" t="s">
        <v>528</v>
      </c>
    </row>
    <row r="346" spans="2:12" ht="74.25" customHeight="1">
      <c r="B346" s="59">
        <v>85111700</v>
      </c>
      <c r="C346" s="46" t="s">
        <v>486</v>
      </c>
      <c r="D346" s="60" t="s">
        <v>493</v>
      </c>
      <c r="E346" s="80" t="s">
        <v>255</v>
      </c>
      <c r="F346" s="62" t="s">
        <v>52</v>
      </c>
      <c r="G346" s="62" t="s">
        <v>40</v>
      </c>
      <c r="H346" s="81">
        <v>28875000</v>
      </c>
      <c r="I346" s="82">
        <f t="shared" si="8"/>
        <v>28875000</v>
      </c>
      <c r="J346" s="62" t="s">
        <v>41</v>
      </c>
      <c r="K346" s="62" t="s">
        <v>42</v>
      </c>
      <c r="L346" s="65" t="s">
        <v>528</v>
      </c>
    </row>
    <row r="347" spans="2:12" ht="45">
      <c r="B347" s="62">
        <v>80121600</v>
      </c>
      <c r="C347" s="46" t="s">
        <v>488</v>
      </c>
      <c r="D347" s="47" t="s">
        <v>493</v>
      </c>
      <c r="E347" s="37" t="s">
        <v>494</v>
      </c>
      <c r="F347" s="30" t="s">
        <v>52</v>
      </c>
      <c r="G347" s="30" t="s">
        <v>451</v>
      </c>
      <c r="H347" s="38">
        <v>53550000</v>
      </c>
      <c r="I347" s="31">
        <f t="shared" si="8"/>
        <v>53550000</v>
      </c>
      <c r="J347" s="30" t="s">
        <v>41</v>
      </c>
      <c r="K347" s="30" t="s">
        <v>42</v>
      </c>
      <c r="L347" s="36" t="s">
        <v>528</v>
      </c>
    </row>
    <row r="348" spans="2:12" ht="45">
      <c r="B348" s="62">
        <v>85101600</v>
      </c>
      <c r="C348" s="46" t="s">
        <v>489</v>
      </c>
      <c r="D348" s="47" t="s">
        <v>493</v>
      </c>
      <c r="E348" s="37" t="s">
        <v>494</v>
      </c>
      <c r="F348" s="30" t="s">
        <v>52</v>
      </c>
      <c r="G348" s="30" t="s">
        <v>451</v>
      </c>
      <c r="H348" s="38">
        <v>26775000</v>
      </c>
      <c r="I348" s="31">
        <f t="shared" si="8"/>
        <v>26775000</v>
      </c>
      <c r="J348" s="30" t="s">
        <v>41</v>
      </c>
      <c r="K348" s="30" t="s">
        <v>42</v>
      </c>
      <c r="L348" s="36" t="s">
        <v>528</v>
      </c>
    </row>
    <row r="349" spans="2:12" ht="105">
      <c r="B349" s="62">
        <v>85111700</v>
      </c>
      <c r="C349" s="46" t="s">
        <v>490</v>
      </c>
      <c r="D349" s="47" t="s">
        <v>493</v>
      </c>
      <c r="E349" s="37" t="s">
        <v>494</v>
      </c>
      <c r="F349" s="30" t="s">
        <v>52</v>
      </c>
      <c r="G349" s="30" t="s">
        <v>40</v>
      </c>
      <c r="H349" s="38">
        <v>25200000</v>
      </c>
      <c r="I349" s="31">
        <f t="shared" si="8"/>
        <v>25200000</v>
      </c>
      <c r="J349" s="30" t="s">
        <v>41</v>
      </c>
      <c r="K349" s="30" t="s">
        <v>42</v>
      </c>
      <c r="L349" s="36" t="s">
        <v>528</v>
      </c>
    </row>
    <row r="350" spans="2:12" ht="60">
      <c r="B350" s="62">
        <v>851017</v>
      </c>
      <c r="C350" s="46" t="s">
        <v>491</v>
      </c>
      <c r="D350" s="47" t="s">
        <v>493</v>
      </c>
      <c r="E350" s="37" t="s">
        <v>495</v>
      </c>
      <c r="F350" s="30" t="s">
        <v>52</v>
      </c>
      <c r="G350" s="30" t="s">
        <v>451</v>
      </c>
      <c r="H350" s="38">
        <v>15120000</v>
      </c>
      <c r="I350" s="31">
        <f t="shared" si="8"/>
        <v>15120000</v>
      </c>
      <c r="J350" s="30" t="s">
        <v>41</v>
      </c>
      <c r="K350" s="30" t="s">
        <v>42</v>
      </c>
      <c r="L350" s="36" t="s">
        <v>528</v>
      </c>
    </row>
    <row r="351" spans="2:12" ht="75">
      <c r="B351" s="62">
        <v>85101707</v>
      </c>
      <c r="C351" s="46" t="s">
        <v>492</v>
      </c>
      <c r="D351" s="47" t="s">
        <v>493</v>
      </c>
      <c r="E351" s="37" t="s">
        <v>183</v>
      </c>
      <c r="F351" s="30" t="s">
        <v>52</v>
      </c>
      <c r="G351" s="30" t="s">
        <v>451</v>
      </c>
      <c r="H351" s="38">
        <v>63525000</v>
      </c>
      <c r="I351" s="31">
        <f t="shared" si="8"/>
        <v>63525000</v>
      </c>
      <c r="J351" s="30" t="s">
        <v>41</v>
      </c>
      <c r="K351" s="30" t="s">
        <v>42</v>
      </c>
      <c r="L351" s="36" t="s">
        <v>528</v>
      </c>
    </row>
    <row r="352" spans="2:12" ht="60">
      <c r="B352" s="62">
        <v>85101700</v>
      </c>
      <c r="C352" s="46" t="s">
        <v>500</v>
      </c>
      <c r="D352" s="47" t="s">
        <v>493</v>
      </c>
      <c r="E352" s="37" t="s">
        <v>255</v>
      </c>
      <c r="F352" s="30" t="s">
        <v>52</v>
      </c>
      <c r="G352" s="30" t="s">
        <v>451</v>
      </c>
      <c r="H352" s="38">
        <v>16800000</v>
      </c>
      <c r="I352" s="31">
        <f t="shared" si="8"/>
        <v>16800000</v>
      </c>
      <c r="J352" s="30" t="s">
        <v>41</v>
      </c>
      <c r="K352" s="30" t="s">
        <v>42</v>
      </c>
      <c r="L352" s="36" t="s">
        <v>528</v>
      </c>
    </row>
    <row r="353" spans="2:12" ht="60">
      <c r="B353" s="62">
        <v>85101707</v>
      </c>
      <c r="C353" s="46" t="s">
        <v>501</v>
      </c>
      <c r="D353" s="47" t="s">
        <v>493</v>
      </c>
      <c r="E353" s="37" t="s">
        <v>255</v>
      </c>
      <c r="F353" s="30" t="s">
        <v>52</v>
      </c>
      <c r="G353" s="30" t="s">
        <v>451</v>
      </c>
      <c r="H353" s="38">
        <v>57750000</v>
      </c>
      <c r="I353" s="31">
        <f t="shared" si="8"/>
        <v>57750000</v>
      </c>
      <c r="J353" s="30" t="s">
        <v>41</v>
      </c>
      <c r="K353" s="30" t="s">
        <v>42</v>
      </c>
      <c r="L353" s="36" t="s">
        <v>528</v>
      </c>
    </row>
    <row r="354" spans="2:12" ht="45">
      <c r="B354" s="62">
        <v>85101700</v>
      </c>
      <c r="C354" s="46" t="s">
        <v>502</v>
      </c>
      <c r="D354" s="47" t="s">
        <v>493</v>
      </c>
      <c r="E354" s="37" t="s">
        <v>496</v>
      </c>
      <c r="F354" s="30" t="s">
        <v>52</v>
      </c>
      <c r="G354" s="30" t="s">
        <v>40</v>
      </c>
      <c r="H354" s="38">
        <v>28875000</v>
      </c>
      <c r="I354" s="31">
        <f t="shared" si="8"/>
        <v>28875000</v>
      </c>
      <c r="J354" s="30" t="s">
        <v>41</v>
      </c>
      <c r="K354" s="30" t="s">
        <v>42</v>
      </c>
      <c r="L354" s="36" t="s">
        <v>528</v>
      </c>
    </row>
    <row r="355" spans="2:12" ht="75">
      <c r="B355" s="62">
        <v>81112501</v>
      </c>
      <c r="C355" s="46" t="s">
        <v>503</v>
      </c>
      <c r="D355" s="47" t="s">
        <v>493</v>
      </c>
      <c r="E355" s="37" t="s">
        <v>494</v>
      </c>
      <c r="F355" s="30" t="s">
        <v>52</v>
      </c>
      <c r="G355" s="30" t="s">
        <v>40</v>
      </c>
      <c r="H355" s="38">
        <v>26775000</v>
      </c>
      <c r="I355" s="31">
        <f t="shared" si="8"/>
        <v>26775000</v>
      </c>
      <c r="J355" s="30" t="s">
        <v>41</v>
      </c>
      <c r="K355" s="30" t="s">
        <v>42</v>
      </c>
      <c r="L355" s="36" t="s">
        <v>528</v>
      </c>
    </row>
    <row r="356" spans="2:12" ht="75">
      <c r="B356" s="62">
        <v>85111700</v>
      </c>
      <c r="C356" s="29" t="s">
        <v>505</v>
      </c>
      <c r="D356" s="47" t="s">
        <v>493</v>
      </c>
      <c r="E356" s="37" t="s">
        <v>494</v>
      </c>
      <c r="F356" s="30" t="s">
        <v>52</v>
      </c>
      <c r="G356" s="30" t="s">
        <v>40</v>
      </c>
      <c r="H356" s="38">
        <v>28875000</v>
      </c>
      <c r="I356" s="31">
        <f t="shared" si="8"/>
        <v>28875000</v>
      </c>
      <c r="J356" s="30" t="s">
        <v>41</v>
      </c>
      <c r="K356" s="30" t="s">
        <v>42</v>
      </c>
      <c r="L356" s="36" t="s">
        <v>528</v>
      </c>
    </row>
    <row r="357" spans="2:12" ht="60">
      <c r="B357" s="62">
        <v>85101700</v>
      </c>
      <c r="C357" s="29" t="s">
        <v>506</v>
      </c>
      <c r="D357" s="47" t="s">
        <v>493</v>
      </c>
      <c r="E357" s="37" t="s">
        <v>494</v>
      </c>
      <c r="F357" s="30" t="s">
        <v>52</v>
      </c>
      <c r="G357" s="30" t="s">
        <v>451</v>
      </c>
      <c r="H357" s="38">
        <v>16800000</v>
      </c>
      <c r="I357" s="31">
        <f t="shared" si="8"/>
        <v>16800000</v>
      </c>
      <c r="J357" s="30" t="s">
        <v>41</v>
      </c>
      <c r="K357" s="30" t="s">
        <v>42</v>
      </c>
      <c r="L357" s="36" t="s">
        <v>528</v>
      </c>
    </row>
    <row r="358" spans="2:12" ht="60">
      <c r="B358" s="62">
        <v>85101700</v>
      </c>
      <c r="C358" s="29" t="s">
        <v>507</v>
      </c>
      <c r="D358" s="47" t="s">
        <v>493</v>
      </c>
      <c r="E358" s="37" t="s">
        <v>255</v>
      </c>
      <c r="F358" s="30" t="s">
        <v>52</v>
      </c>
      <c r="G358" s="30" t="s">
        <v>40</v>
      </c>
      <c r="H358" s="38">
        <v>26775000</v>
      </c>
      <c r="I358" s="31">
        <f t="shared" si="8"/>
        <v>26775000</v>
      </c>
      <c r="J358" s="30" t="s">
        <v>41</v>
      </c>
      <c r="K358" s="30" t="s">
        <v>42</v>
      </c>
      <c r="L358" s="36" t="s">
        <v>528</v>
      </c>
    </row>
    <row r="359" spans="2:12" ht="45">
      <c r="B359" s="62"/>
      <c r="C359" s="29" t="s">
        <v>508</v>
      </c>
      <c r="D359" s="47" t="s">
        <v>493</v>
      </c>
      <c r="E359" s="37" t="s">
        <v>482</v>
      </c>
      <c r="F359" s="30" t="s">
        <v>52</v>
      </c>
      <c r="G359" s="30" t="s">
        <v>451</v>
      </c>
      <c r="H359" s="38">
        <v>18900000</v>
      </c>
      <c r="I359" s="31">
        <f t="shared" si="8"/>
        <v>18900000</v>
      </c>
      <c r="J359" s="30" t="s">
        <v>41</v>
      </c>
      <c r="K359" s="30" t="s">
        <v>42</v>
      </c>
      <c r="L359" s="36" t="s">
        <v>528</v>
      </c>
    </row>
    <row r="360" spans="2:12" ht="60">
      <c r="B360" s="62">
        <v>85101700</v>
      </c>
      <c r="C360" s="29" t="s">
        <v>510</v>
      </c>
      <c r="D360" s="47" t="s">
        <v>493</v>
      </c>
      <c r="E360" s="37" t="s">
        <v>73</v>
      </c>
      <c r="F360" s="30" t="s">
        <v>52</v>
      </c>
      <c r="G360" s="30" t="s">
        <v>451</v>
      </c>
      <c r="H360" s="38">
        <v>36980000</v>
      </c>
      <c r="I360" s="31">
        <f t="shared" si="8"/>
        <v>36980000</v>
      </c>
      <c r="J360" s="30" t="s">
        <v>41</v>
      </c>
      <c r="K360" s="30" t="s">
        <v>42</v>
      </c>
      <c r="L360" s="36" t="s">
        <v>528</v>
      </c>
    </row>
    <row r="361" spans="2:12" ht="75">
      <c r="B361" s="62">
        <v>8011500</v>
      </c>
      <c r="C361" s="29" t="s">
        <v>512</v>
      </c>
      <c r="D361" s="47" t="s">
        <v>493</v>
      </c>
      <c r="E361" s="37" t="s">
        <v>73</v>
      </c>
      <c r="F361" s="30" t="s">
        <v>52</v>
      </c>
      <c r="G361" s="30" t="s">
        <v>40</v>
      </c>
      <c r="H361" s="38">
        <v>25200000</v>
      </c>
      <c r="I361" s="31">
        <f t="shared" si="8"/>
        <v>25200000</v>
      </c>
      <c r="J361" s="30" t="s">
        <v>41</v>
      </c>
      <c r="K361" s="30" t="s">
        <v>42</v>
      </c>
      <c r="L361" s="36" t="s">
        <v>528</v>
      </c>
    </row>
    <row r="362" spans="2:12" ht="45">
      <c r="B362" s="62">
        <v>8011500</v>
      </c>
      <c r="C362" s="29" t="s">
        <v>513</v>
      </c>
      <c r="D362" s="47" t="s">
        <v>493</v>
      </c>
      <c r="E362" s="37" t="s">
        <v>45</v>
      </c>
      <c r="F362" s="30" t="s">
        <v>52</v>
      </c>
      <c r="G362" s="30" t="s">
        <v>451</v>
      </c>
      <c r="H362" s="38">
        <v>12600000</v>
      </c>
      <c r="I362" s="31">
        <f t="shared" si="8"/>
        <v>12600000</v>
      </c>
      <c r="J362" s="30" t="s">
        <v>41</v>
      </c>
      <c r="K362" s="30" t="s">
        <v>42</v>
      </c>
      <c r="L362" s="36" t="s">
        <v>528</v>
      </c>
    </row>
    <row r="363" spans="2:12" ht="90">
      <c r="B363" s="87">
        <v>85111700</v>
      </c>
      <c r="C363" s="29" t="s">
        <v>589</v>
      </c>
      <c r="D363" s="47" t="s">
        <v>532</v>
      </c>
      <c r="E363" s="37" t="s">
        <v>255</v>
      </c>
      <c r="F363" s="30" t="s">
        <v>52</v>
      </c>
      <c r="G363" s="30" t="s">
        <v>40</v>
      </c>
      <c r="H363" s="38">
        <v>28875000</v>
      </c>
      <c r="I363" s="31">
        <f t="shared" si="8"/>
        <v>28875000</v>
      </c>
      <c r="J363" s="30" t="s">
        <v>41</v>
      </c>
      <c r="K363" s="30" t="s">
        <v>42</v>
      </c>
      <c r="L363" s="36" t="s">
        <v>528</v>
      </c>
    </row>
    <row r="364" spans="2:12" ht="105">
      <c r="B364" s="87">
        <v>85111700</v>
      </c>
      <c r="C364" s="29" t="s">
        <v>522</v>
      </c>
      <c r="D364" s="47" t="s">
        <v>493</v>
      </c>
      <c r="E364" s="37" t="s">
        <v>255</v>
      </c>
      <c r="F364" s="30" t="s">
        <v>52</v>
      </c>
      <c r="G364" s="30" t="s">
        <v>40</v>
      </c>
      <c r="H364" s="38">
        <v>25200000</v>
      </c>
      <c r="I364" s="31">
        <f t="shared" si="8"/>
        <v>25200000</v>
      </c>
      <c r="J364" s="30" t="s">
        <v>41</v>
      </c>
      <c r="K364" s="30" t="s">
        <v>42</v>
      </c>
      <c r="L364" s="36" t="s">
        <v>528</v>
      </c>
    </row>
    <row r="365" spans="2:12" ht="45">
      <c r="B365" s="87">
        <v>80121700</v>
      </c>
      <c r="C365" s="29" t="s">
        <v>200</v>
      </c>
      <c r="D365" s="47" t="s">
        <v>493</v>
      </c>
      <c r="E365" s="37" t="s">
        <v>82</v>
      </c>
      <c r="F365" s="30" t="s">
        <v>184</v>
      </c>
      <c r="G365" s="30" t="s">
        <v>46</v>
      </c>
      <c r="H365" s="38">
        <v>111707537</v>
      </c>
      <c r="I365" s="31">
        <v>111707537</v>
      </c>
      <c r="J365" s="30" t="s">
        <v>41</v>
      </c>
      <c r="K365" s="30" t="s">
        <v>126</v>
      </c>
      <c r="L365" s="36" t="s">
        <v>585</v>
      </c>
    </row>
    <row r="366" spans="2:12" ht="30">
      <c r="B366" s="87">
        <v>80121700</v>
      </c>
      <c r="C366" s="29" t="s">
        <v>381</v>
      </c>
      <c r="D366" s="47" t="s">
        <v>493</v>
      </c>
      <c r="E366" s="37" t="s">
        <v>82</v>
      </c>
      <c r="F366" s="30" t="s">
        <v>184</v>
      </c>
      <c r="G366" s="30" t="s">
        <v>46</v>
      </c>
      <c r="H366" s="38">
        <v>95040000</v>
      </c>
      <c r="I366" s="31">
        <v>95040000</v>
      </c>
      <c r="J366" s="30" t="s">
        <v>41</v>
      </c>
      <c r="K366" s="30" t="s">
        <v>126</v>
      </c>
      <c r="L366" s="36" t="s">
        <v>585</v>
      </c>
    </row>
    <row r="367" spans="2:12" ht="60">
      <c r="B367" s="41">
        <v>80121700</v>
      </c>
      <c r="C367" s="29" t="s">
        <v>201</v>
      </c>
      <c r="D367" s="60" t="s">
        <v>493</v>
      </c>
      <c r="E367" s="80" t="s">
        <v>82</v>
      </c>
      <c r="F367" s="62" t="s">
        <v>184</v>
      </c>
      <c r="G367" s="62" t="s">
        <v>46</v>
      </c>
      <c r="H367" s="81">
        <v>126689983</v>
      </c>
      <c r="I367" s="82">
        <v>126689983</v>
      </c>
      <c r="J367" s="62" t="s">
        <v>41</v>
      </c>
      <c r="K367" s="62" t="s">
        <v>126</v>
      </c>
      <c r="L367" s="65" t="s">
        <v>585</v>
      </c>
    </row>
    <row r="368" spans="2:12" ht="75">
      <c r="B368" s="41" t="s">
        <v>711</v>
      </c>
      <c r="C368" s="29" t="s">
        <v>712</v>
      </c>
      <c r="D368" s="60" t="s">
        <v>713</v>
      </c>
      <c r="E368" s="80" t="s">
        <v>714</v>
      </c>
      <c r="F368" s="62" t="s">
        <v>715</v>
      </c>
      <c r="G368" s="62" t="s">
        <v>546</v>
      </c>
      <c r="H368" s="81" t="s">
        <v>716</v>
      </c>
      <c r="I368" s="82" t="s">
        <v>716</v>
      </c>
      <c r="J368" s="62" t="s">
        <v>582</v>
      </c>
      <c r="K368" s="62" t="s">
        <v>582</v>
      </c>
      <c r="L368" s="65" t="s">
        <v>585</v>
      </c>
    </row>
    <row r="369" spans="2:12" ht="45">
      <c r="B369" s="59"/>
      <c r="C369" s="29" t="s">
        <v>523</v>
      </c>
      <c r="D369" s="60" t="s">
        <v>493</v>
      </c>
      <c r="E369" s="80" t="s">
        <v>73</v>
      </c>
      <c r="F369" s="62" t="s">
        <v>52</v>
      </c>
      <c r="G369" s="62" t="s">
        <v>46</v>
      </c>
      <c r="H369" s="81">
        <v>370000000</v>
      </c>
      <c r="I369" s="82">
        <f aca="true" t="shared" si="9" ref="I369:I374">H369</f>
        <v>370000000</v>
      </c>
      <c r="J369" s="62" t="s">
        <v>41</v>
      </c>
      <c r="K369" s="62" t="s">
        <v>42</v>
      </c>
      <c r="L369" s="65" t="s">
        <v>533</v>
      </c>
    </row>
    <row r="370" spans="2:12" ht="60">
      <c r="B370" s="41" t="s">
        <v>629</v>
      </c>
      <c r="C370" s="51" t="s">
        <v>618</v>
      </c>
      <c r="D370" s="60" t="s">
        <v>493</v>
      </c>
      <c r="E370" s="53" t="s">
        <v>183</v>
      </c>
      <c r="F370" s="87" t="s">
        <v>52</v>
      </c>
      <c r="G370" s="87" t="s">
        <v>46</v>
      </c>
      <c r="H370" s="54">
        <v>1284099998</v>
      </c>
      <c r="I370" s="55">
        <f t="shared" si="9"/>
        <v>1284099998</v>
      </c>
      <c r="J370" s="87" t="s">
        <v>41</v>
      </c>
      <c r="K370" s="87" t="s">
        <v>42</v>
      </c>
      <c r="L370" s="65" t="s">
        <v>533</v>
      </c>
    </row>
    <row r="371" spans="2:12" ht="60">
      <c r="B371" s="41" t="s">
        <v>628</v>
      </c>
      <c r="C371" s="51" t="s">
        <v>619</v>
      </c>
      <c r="D371" s="52" t="s">
        <v>493</v>
      </c>
      <c r="E371" s="53" t="s">
        <v>81</v>
      </c>
      <c r="F371" s="87" t="s">
        <v>52</v>
      </c>
      <c r="G371" s="87" t="s">
        <v>46</v>
      </c>
      <c r="H371" s="54">
        <v>30000000</v>
      </c>
      <c r="I371" s="55">
        <f t="shared" si="9"/>
        <v>30000000</v>
      </c>
      <c r="J371" s="87" t="s">
        <v>41</v>
      </c>
      <c r="K371" s="87" t="s">
        <v>42</v>
      </c>
      <c r="L371" s="65" t="s">
        <v>533</v>
      </c>
    </row>
    <row r="372" spans="2:12" ht="60">
      <c r="B372" s="41">
        <v>93141701</v>
      </c>
      <c r="C372" s="51" t="s">
        <v>633</v>
      </c>
      <c r="D372" s="60" t="s">
        <v>493</v>
      </c>
      <c r="E372" s="53" t="s">
        <v>183</v>
      </c>
      <c r="F372" s="87" t="s">
        <v>52</v>
      </c>
      <c r="G372" s="87" t="s">
        <v>46</v>
      </c>
      <c r="H372" s="54">
        <v>398900000</v>
      </c>
      <c r="I372" s="55">
        <f t="shared" si="9"/>
        <v>398900000</v>
      </c>
      <c r="J372" s="87" t="s">
        <v>41</v>
      </c>
      <c r="K372" s="87" t="s">
        <v>42</v>
      </c>
      <c r="L372" s="65" t="s">
        <v>533</v>
      </c>
    </row>
    <row r="373" spans="2:12" ht="60">
      <c r="B373" s="41">
        <v>85101707</v>
      </c>
      <c r="C373" s="51" t="s">
        <v>649</v>
      </c>
      <c r="D373" s="52" t="s">
        <v>493</v>
      </c>
      <c r="E373" s="53" t="s">
        <v>494</v>
      </c>
      <c r="F373" s="87" t="s">
        <v>52</v>
      </c>
      <c r="G373" s="87" t="s">
        <v>451</v>
      </c>
      <c r="H373" s="54">
        <v>80000000</v>
      </c>
      <c r="I373" s="55">
        <f t="shared" si="9"/>
        <v>80000000</v>
      </c>
      <c r="J373" s="87" t="s">
        <v>41</v>
      </c>
      <c r="K373" s="87" t="s">
        <v>42</v>
      </c>
      <c r="L373" s="65" t="s">
        <v>533</v>
      </c>
    </row>
    <row r="374" spans="2:12" ht="60">
      <c r="B374" s="41">
        <v>93141701</v>
      </c>
      <c r="C374" s="51" t="s">
        <v>652</v>
      </c>
      <c r="D374" s="60" t="s">
        <v>493</v>
      </c>
      <c r="E374" s="53" t="s">
        <v>183</v>
      </c>
      <c r="F374" s="87" t="s">
        <v>52</v>
      </c>
      <c r="G374" s="87" t="s">
        <v>46</v>
      </c>
      <c r="H374" s="54">
        <v>450000000</v>
      </c>
      <c r="I374" s="55">
        <f t="shared" si="9"/>
        <v>450000000</v>
      </c>
      <c r="J374" s="87" t="s">
        <v>41</v>
      </c>
      <c r="K374" s="87" t="s">
        <v>42</v>
      </c>
      <c r="L374" s="65" t="s">
        <v>533</v>
      </c>
    </row>
    <row r="375" spans="2:12" ht="75">
      <c r="B375" s="41" t="s">
        <v>747</v>
      </c>
      <c r="C375" s="51" t="s">
        <v>748</v>
      </c>
      <c r="D375" s="60" t="s">
        <v>749</v>
      </c>
      <c r="E375" s="53" t="s">
        <v>750</v>
      </c>
      <c r="F375" s="87" t="s">
        <v>751</v>
      </c>
      <c r="G375" s="87" t="s">
        <v>752</v>
      </c>
      <c r="H375" s="54">
        <v>92890912</v>
      </c>
      <c r="I375" s="55">
        <v>92890912</v>
      </c>
      <c r="J375" s="87" t="s">
        <v>41</v>
      </c>
      <c r="K375" s="87" t="s">
        <v>42</v>
      </c>
      <c r="L375" s="65" t="s">
        <v>533</v>
      </c>
    </row>
    <row r="376" spans="2:12" ht="60">
      <c r="B376" s="41">
        <v>93141501</v>
      </c>
      <c r="C376" s="51" t="s">
        <v>753</v>
      </c>
      <c r="D376" s="60" t="s">
        <v>335</v>
      </c>
      <c r="E376" s="53" t="s">
        <v>754</v>
      </c>
      <c r="F376" s="87" t="s">
        <v>755</v>
      </c>
      <c r="G376" s="87" t="s">
        <v>756</v>
      </c>
      <c r="H376" s="54">
        <v>9900000</v>
      </c>
      <c r="I376" s="55">
        <v>9900000</v>
      </c>
      <c r="J376" s="87" t="s">
        <v>41</v>
      </c>
      <c r="K376" s="87" t="s">
        <v>42</v>
      </c>
      <c r="L376" s="65" t="s">
        <v>533</v>
      </c>
    </row>
    <row r="377" spans="2:12" ht="60">
      <c r="B377" s="41">
        <v>93141701</v>
      </c>
      <c r="C377" s="51" t="s">
        <v>757</v>
      </c>
      <c r="D377" s="60" t="s">
        <v>758</v>
      </c>
      <c r="E377" s="53" t="s">
        <v>763</v>
      </c>
      <c r="F377" s="87" t="s">
        <v>155</v>
      </c>
      <c r="G377" s="87" t="s">
        <v>78</v>
      </c>
      <c r="H377" s="54" t="s">
        <v>759</v>
      </c>
      <c r="I377" s="55" t="s">
        <v>759</v>
      </c>
      <c r="J377" s="87" t="s">
        <v>41</v>
      </c>
      <c r="K377" s="87" t="s">
        <v>42</v>
      </c>
      <c r="L377" s="65" t="s">
        <v>533</v>
      </c>
    </row>
    <row r="378" spans="2:12" ht="75">
      <c r="B378" s="41">
        <v>93141506</v>
      </c>
      <c r="C378" s="51" t="s">
        <v>760</v>
      </c>
      <c r="D378" s="60" t="s">
        <v>761</v>
      </c>
      <c r="E378" s="53" t="s">
        <v>437</v>
      </c>
      <c r="F378" s="87" t="s">
        <v>155</v>
      </c>
      <c r="G378" s="87" t="s">
        <v>78</v>
      </c>
      <c r="H378" s="54" t="s">
        <v>762</v>
      </c>
      <c r="I378" s="55" t="s">
        <v>762</v>
      </c>
      <c r="J378" s="87" t="s">
        <v>41</v>
      </c>
      <c r="K378" s="87" t="s">
        <v>42</v>
      </c>
      <c r="L378" s="65" t="s">
        <v>533</v>
      </c>
    </row>
    <row r="379" spans="2:12" ht="45">
      <c r="B379" s="41">
        <v>531027</v>
      </c>
      <c r="C379" s="51" t="s">
        <v>776</v>
      </c>
      <c r="D379" s="60" t="s">
        <v>777</v>
      </c>
      <c r="E379" s="53" t="s">
        <v>778</v>
      </c>
      <c r="F379" s="87" t="s">
        <v>109</v>
      </c>
      <c r="G379" s="87" t="s">
        <v>779</v>
      </c>
      <c r="H379" s="54">
        <v>419969247</v>
      </c>
      <c r="I379" s="55">
        <f>H379</f>
        <v>419969247</v>
      </c>
      <c r="J379" s="87" t="s">
        <v>41</v>
      </c>
      <c r="K379" s="87" t="s">
        <v>42</v>
      </c>
      <c r="L379" s="65" t="s">
        <v>533</v>
      </c>
    </row>
    <row r="380" spans="2:12" ht="45">
      <c r="B380" s="59" t="s">
        <v>406</v>
      </c>
      <c r="C380" s="29" t="s">
        <v>407</v>
      </c>
      <c r="D380" s="60" t="s">
        <v>252</v>
      </c>
      <c r="E380" s="80" t="s">
        <v>255</v>
      </c>
      <c r="F380" s="62" t="s">
        <v>392</v>
      </c>
      <c r="G380" s="62" t="s">
        <v>408</v>
      </c>
      <c r="H380" s="81">
        <v>28875000</v>
      </c>
      <c r="I380" s="82">
        <f>H380</f>
        <v>28875000</v>
      </c>
      <c r="J380" s="62" t="s">
        <v>389</v>
      </c>
      <c r="K380" s="62" t="s">
        <v>126</v>
      </c>
      <c r="L380" s="65" t="s">
        <v>409</v>
      </c>
    </row>
    <row r="381" spans="2:12" ht="60">
      <c r="B381" s="41">
        <v>80121700</v>
      </c>
      <c r="C381" s="29" t="s">
        <v>238</v>
      </c>
      <c r="D381" s="60" t="s">
        <v>493</v>
      </c>
      <c r="E381" s="80" t="s">
        <v>73</v>
      </c>
      <c r="F381" s="62" t="s">
        <v>155</v>
      </c>
      <c r="G381" s="62" t="s">
        <v>223</v>
      </c>
      <c r="H381" s="81">
        <v>450000000</v>
      </c>
      <c r="I381" s="82">
        <v>450000000</v>
      </c>
      <c r="J381" s="62" t="s">
        <v>41</v>
      </c>
      <c r="K381" s="62" t="s">
        <v>126</v>
      </c>
      <c r="L381" s="65" t="s">
        <v>265</v>
      </c>
    </row>
    <row r="382" spans="2:12" ht="45">
      <c r="B382" s="41">
        <v>80101703</v>
      </c>
      <c r="C382" s="29" t="s">
        <v>239</v>
      </c>
      <c r="D382" s="60" t="s">
        <v>493</v>
      </c>
      <c r="E382" s="80" t="s">
        <v>73</v>
      </c>
      <c r="F382" s="62" t="s">
        <v>155</v>
      </c>
      <c r="G382" s="62" t="s">
        <v>223</v>
      </c>
      <c r="H382" s="81">
        <v>350000000</v>
      </c>
      <c r="I382" s="82">
        <v>350000000</v>
      </c>
      <c r="J382" s="62" t="s">
        <v>41</v>
      </c>
      <c r="K382" s="62" t="s">
        <v>126</v>
      </c>
      <c r="L382" s="65" t="s">
        <v>265</v>
      </c>
    </row>
    <row r="383" spans="2:12" ht="74.25" customHeight="1">
      <c r="B383" s="41">
        <v>93141600</v>
      </c>
      <c r="C383" s="29" t="s">
        <v>457</v>
      </c>
      <c r="D383" s="60" t="s">
        <v>493</v>
      </c>
      <c r="E383" s="80" t="s">
        <v>73</v>
      </c>
      <c r="F383" s="30" t="s">
        <v>52</v>
      </c>
      <c r="G383" s="30" t="s">
        <v>46</v>
      </c>
      <c r="H383" s="81">
        <v>57750000</v>
      </c>
      <c r="I383" s="82">
        <v>57750000</v>
      </c>
      <c r="J383" s="30" t="s">
        <v>41</v>
      </c>
      <c r="K383" s="62" t="s">
        <v>42</v>
      </c>
      <c r="L383" s="36" t="s">
        <v>463</v>
      </c>
    </row>
    <row r="384" spans="2:12" ht="74.25" customHeight="1">
      <c r="B384" s="62">
        <v>801216</v>
      </c>
      <c r="C384" s="29" t="s">
        <v>458</v>
      </c>
      <c r="D384" s="47" t="s">
        <v>493</v>
      </c>
      <c r="E384" s="80" t="s">
        <v>73</v>
      </c>
      <c r="F384" s="30" t="s">
        <v>52</v>
      </c>
      <c r="G384" s="30" t="s">
        <v>46</v>
      </c>
      <c r="H384" s="81">
        <v>57757000</v>
      </c>
      <c r="I384" s="82">
        <v>57757000</v>
      </c>
      <c r="J384" s="30" t="s">
        <v>41</v>
      </c>
      <c r="K384" s="62" t="s">
        <v>42</v>
      </c>
      <c r="L384" s="36" t="s">
        <v>463</v>
      </c>
    </row>
    <row r="385" spans="2:12" ht="78" customHeight="1">
      <c r="B385" s="62" t="s">
        <v>657</v>
      </c>
      <c r="C385" s="29" t="s">
        <v>464</v>
      </c>
      <c r="D385" s="60" t="s">
        <v>493</v>
      </c>
      <c r="E385" s="80" t="s">
        <v>73</v>
      </c>
      <c r="F385" s="30" t="s">
        <v>52</v>
      </c>
      <c r="G385" s="30" t="s">
        <v>46</v>
      </c>
      <c r="H385" s="81">
        <v>57750000</v>
      </c>
      <c r="I385" s="82">
        <f aca="true" t="shared" si="10" ref="I385:I393">H385</f>
        <v>57750000</v>
      </c>
      <c r="J385" s="30" t="s">
        <v>41</v>
      </c>
      <c r="K385" s="62" t="s">
        <v>42</v>
      </c>
      <c r="L385" s="36" t="s">
        <v>463</v>
      </c>
    </row>
    <row r="386" spans="2:12" ht="78" customHeight="1">
      <c r="B386" s="62">
        <v>84111703</v>
      </c>
      <c r="C386" s="29" t="s">
        <v>466</v>
      </c>
      <c r="D386" s="60" t="s">
        <v>493</v>
      </c>
      <c r="E386" s="80" t="s">
        <v>73</v>
      </c>
      <c r="F386" s="30" t="s">
        <v>52</v>
      </c>
      <c r="G386" s="30" t="s">
        <v>46</v>
      </c>
      <c r="H386" s="81">
        <v>57750000</v>
      </c>
      <c r="I386" s="82">
        <f t="shared" si="10"/>
        <v>57750000</v>
      </c>
      <c r="J386" s="30" t="s">
        <v>41</v>
      </c>
      <c r="K386" s="62" t="s">
        <v>42</v>
      </c>
      <c r="L386" s="36" t="s">
        <v>463</v>
      </c>
    </row>
    <row r="387" spans="2:12" ht="78" customHeight="1">
      <c r="B387" s="62">
        <v>801615</v>
      </c>
      <c r="C387" s="29" t="s">
        <v>467</v>
      </c>
      <c r="D387" s="60" t="s">
        <v>493</v>
      </c>
      <c r="E387" s="80" t="s">
        <v>73</v>
      </c>
      <c r="F387" s="30" t="s">
        <v>52</v>
      </c>
      <c r="G387" s="30" t="s">
        <v>46</v>
      </c>
      <c r="H387" s="81">
        <v>38500000</v>
      </c>
      <c r="I387" s="82">
        <f t="shared" si="10"/>
        <v>38500000</v>
      </c>
      <c r="J387" s="30" t="s">
        <v>41</v>
      </c>
      <c r="K387" s="62" t="s">
        <v>42</v>
      </c>
      <c r="L387" s="36" t="s">
        <v>463</v>
      </c>
    </row>
    <row r="388" spans="2:12" ht="78" customHeight="1">
      <c r="B388" s="62">
        <v>93141600</v>
      </c>
      <c r="C388" s="29" t="s">
        <v>469</v>
      </c>
      <c r="D388" s="60" t="s">
        <v>493</v>
      </c>
      <c r="E388" s="80" t="s">
        <v>73</v>
      </c>
      <c r="F388" s="30" t="s">
        <v>52</v>
      </c>
      <c r="G388" s="30" t="s">
        <v>46</v>
      </c>
      <c r="H388" s="81">
        <v>44000000</v>
      </c>
      <c r="I388" s="82">
        <f t="shared" si="10"/>
        <v>44000000</v>
      </c>
      <c r="J388" s="30" t="s">
        <v>41</v>
      </c>
      <c r="K388" s="62" t="s">
        <v>42</v>
      </c>
      <c r="L388" s="36" t="s">
        <v>463</v>
      </c>
    </row>
    <row r="389" spans="2:12" ht="117.75" customHeight="1">
      <c r="B389" s="62" t="s">
        <v>536</v>
      </c>
      <c r="C389" s="29" t="s">
        <v>772</v>
      </c>
      <c r="D389" s="60" t="s">
        <v>493</v>
      </c>
      <c r="E389" s="80" t="s">
        <v>45</v>
      </c>
      <c r="F389" s="30" t="s">
        <v>52</v>
      </c>
      <c r="G389" s="30" t="s">
        <v>46</v>
      </c>
      <c r="H389" s="81">
        <v>535500000</v>
      </c>
      <c r="I389" s="82">
        <f t="shared" si="10"/>
        <v>535500000</v>
      </c>
      <c r="J389" s="30" t="s">
        <v>41</v>
      </c>
      <c r="K389" s="62" t="s">
        <v>42</v>
      </c>
      <c r="L389" s="36" t="s">
        <v>531</v>
      </c>
    </row>
    <row r="390" spans="2:12" ht="102" customHeight="1">
      <c r="B390" s="62" t="s">
        <v>644</v>
      </c>
      <c r="C390" s="29" t="s">
        <v>499</v>
      </c>
      <c r="D390" s="60" t="s">
        <v>493</v>
      </c>
      <c r="E390" s="80" t="s">
        <v>73</v>
      </c>
      <c r="F390" s="30" t="s">
        <v>52</v>
      </c>
      <c r="G390" s="30" t="s">
        <v>46</v>
      </c>
      <c r="H390" s="81">
        <v>1009997863</v>
      </c>
      <c r="I390" s="82">
        <f t="shared" si="10"/>
        <v>1009997863</v>
      </c>
      <c r="J390" s="30" t="s">
        <v>41</v>
      </c>
      <c r="K390" s="62" t="s">
        <v>42</v>
      </c>
      <c r="L390" s="65" t="s">
        <v>530</v>
      </c>
    </row>
    <row r="391" spans="2:12" ht="102.75" customHeight="1">
      <c r="B391" s="87">
        <v>83121704</v>
      </c>
      <c r="C391" s="51" t="s">
        <v>527</v>
      </c>
      <c r="D391" s="52" t="s">
        <v>493</v>
      </c>
      <c r="E391" s="53" t="s">
        <v>73</v>
      </c>
      <c r="F391" s="87" t="s">
        <v>52</v>
      </c>
      <c r="G391" s="87" t="s">
        <v>46</v>
      </c>
      <c r="H391" s="54">
        <v>22000000</v>
      </c>
      <c r="I391" s="55">
        <f t="shared" si="10"/>
        <v>22000000</v>
      </c>
      <c r="J391" s="87" t="s">
        <v>41</v>
      </c>
      <c r="K391" s="40" t="s">
        <v>42</v>
      </c>
      <c r="L391" s="36" t="s">
        <v>531</v>
      </c>
    </row>
    <row r="392" spans="2:12" ht="62.25" customHeight="1">
      <c r="B392" s="87" t="s">
        <v>656</v>
      </c>
      <c r="C392" s="51" t="s">
        <v>636</v>
      </c>
      <c r="D392" s="52" t="s">
        <v>493</v>
      </c>
      <c r="E392" s="53" t="s">
        <v>183</v>
      </c>
      <c r="F392" s="87" t="s">
        <v>52</v>
      </c>
      <c r="G392" s="87" t="s">
        <v>46</v>
      </c>
      <c r="H392" s="54">
        <v>200000000</v>
      </c>
      <c r="I392" s="55">
        <f t="shared" si="10"/>
        <v>200000000</v>
      </c>
      <c r="J392" s="87" t="s">
        <v>41</v>
      </c>
      <c r="K392" s="40" t="s">
        <v>42</v>
      </c>
      <c r="L392" s="36" t="s">
        <v>531</v>
      </c>
    </row>
    <row r="393" spans="2:12" ht="84" customHeight="1">
      <c r="B393" s="62">
        <v>8011500</v>
      </c>
      <c r="C393" s="29" t="s">
        <v>514</v>
      </c>
      <c r="D393" s="47" t="s">
        <v>493</v>
      </c>
      <c r="E393" s="80" t="s">
        <v>498</v>
      </c>
      <c r="F393" s="30" t="s">
        <v>52</v>
      </c>
      <c r="G393" s="30" t="s">
        <v>46</v>
      </c>
      <c r="H393" s="81">
        <v>1373260000</v>
      </c>
      <c r="I393" s="82">
        <f t="shared" si="10"/>
        <v>1373260000</v>
      </c>
      <c r="J393" s="30" t="s">
        <v>41</v>
      </c>
      <c r="K393" s="62" t="s">
        <v>42</v>
      </c>
      <c r="L393" s="36" t="s">
        <v>530</v>
      </c>
    </row>
    <row r="394" spans="2:12" ht="84" customHeight="1">
      <c r="B394" s="118">
        <v>93141701</v>
      </c>
      <c r="C394" s="111" t="s">
        <v>773</v>
      </c>
      <c r="D394" s="112" t="s">
        <v>765</v>
      </c>
      <c r="E394" s="113" t="s">
        <v>766</v>
      </c>
      <c r="F394" s="113" t="s">
        <v>755</v>
      </c>
      <c r="G394" s="113" t="s">
        <v>756</v>
      </c>
      <c r="H394" s="114" t="s">
        <v>767</v>
      </c>
      <c r="I394" s="114" t="s">
        <v>767</v>
      </c>
      <c r="J394" s="113" t="s">
        <v>41</v>
      </c>
      <c r="K394" s="113" t="s">
        <v>126</v>
      </c>
      <c r="L394" s="65" t="s">
        <v>533</v>
      </c>
    </row>
    <row r="395" spans="2:12" ht="84" customHeight="1">
      <c r="B395" s="115">
        <v>93141703</v>
      </c>
      <c r="C395" s="116" t="s">
        <v>768</v>
      </c>
      <c r="D395" s="117" t="s">
        <v>769</v>
      </c>
      <c r="E395" s="118" t="s">
        <v>770</v>
      </c>
      <c r="F395" s="118" t="s">
        <v>392</v>
      </c>
      <c r="G395" s="118" t="s">
        <v>705</v>
      </c>
      <c r="H395" s="119">
        <v>50000000</v>
      </c>
      <c r="I395" s="120">
        <v>50000000</v>
      </c>
      <c r="J395" s="118" t="s">
        <v>41</v>
      </c>
      <c r="K395" s="118" t="s">
        <v>126</v>
      </c>
      <c r="L395" s="118" t="s">
        <v>771</v>
      </c>
    </row>
    <row r="396" spans="2:12" ht="84" customHeight="1">
      <c r="B396" s="62">
        <v>80111600</v>
      </c>
      <c r="C396" s="101" t="s">
        <v>775</v>
      </c>
      <c r="D396" s="107" t="s">
        <v>769</v>
      </c>
      <c r="E396" s="108" t="s">
        <v>770</v>
      </c>
      <c r="F396" s="104" t="s">
        <v>774</v>
      </c>
      <c r="G396" s="104" t="s">
        <v>705</v>
      </c>
      <c r="H396" s="109">
        <v>15000000</v>
      </c>
      <c r="I396" s="110">
        <f>H396</f>
        <v>15000000</v>
      </c>
      <c r="J396" s="118" t="s">
        <v>41</v>
      </c>
      <c r="K396" s="118" t="s">
        <v>126</v>
      </c>
      <c r="L396" s="65" t="s">
        <v>531</v>
      </c>
    </row>
    <row r="397" spans="2:12" ht="15.75" thickBot="1">
      <c r="B397" s="15"/>
      <c r="C397" s="22"/>
      <c r="D397" s="22"/>
      <c r="E397" s="22"/>
      <c r="F397" s="22"/>
      <c r="G397" s="22"/>
      <c r="H397" s="56">
        <f>SUM(H19:H393)</f>
        <v>210524682392</v>
      </c>
      <c r="I397" s="22"/>
      <c r="J397" s="22"/>
      <c r="K397" s="22"/>
      <c r="L397" s="23"/>
    </row>
    <row r="398" spans="2:12" ht="33.75" customHeight="1">
      <c r="B398" s="44"/>
      <c r="C398" s="44"/>
      <c r="D398" s="44"/>
      <c r="E398" s="44"/>
      <c r="F398" s="44"/>
      <c r="G398" s="44"/>
      <c r="H398" s="45"/>
      <c r="I398" s="45"/>
      <c r="J398" s="44"/>
      <c r="K398" s="44"/>
      <c r="L398" s="44"/>
    </row>
    <row r="399" spans="2:12" ht="33.75" customHeight="1">
      <c r="B399" s="44"/>
      <c r="C399" s="44"/>
      <c r="D399" s="44"/>
      <c r="E399" s="44"/>
      <c r="F399" s="44"/>
      <c r="G399" s="44"/>
      <c r="H399" s="45"/>
      <c r="I399" s="45"/>
      <c r="J399" s="44"/>
      <c r="K399" s="44"/>
      <c r="L399" s="44"/>
    </row>
    <row r="401" spans="2:4" ht="30.75" thickBot="1">
      <c r="B401" s="2" t="s">
        <v>21</v>
      </c>
      <c r="C401" s="17"/>
      <c r="D401" s="17"/>
    </row>
    <row r="402" spans="2:4" ht="30">
      <c r="B402" s="18" t="s">
        <v>6</v>
      </c>
      <c r="C402" s="19" t="s">
        <v>22</v>
      </c>
      <c r="D402" s="20" t="s">
        <v>14</v>
      </c>
    </row>
    <row r="403" spans="2:4" ht="75">
      <c r="B403" s="48" t="s">
        <v>573</v>
      </c>
      <c r="C403" s="30">
        <v>721411</v>
      </c>
      <c r="D403" s="7" t="s">
        <v>547</v>
      </c>
    </row>
    <row r="404" spans="2:4" ht="75">
      <c r="B404" s="48" t="s">
        <v>574</v>
      </c>
      <c r="C404" s="30">
        <v>391116</v>
      </c>
      <c r="D404" s="7" t="s">
        <v>547</v>
      </c>
    </row>
    <row r="405" spans="2:4" ht="105">
      <c r="B405" s="48" t="s">
        <v>575</v>
      </c>
      <c r="C405" s="30" t="s">
        <v>560</v>
      </c>
      <c r="D405" s="7" t="s">
        <v>547</v>
      </c>
    </row>
    <row r="406" spans="2:4" ht="150">
      <c r="B406" s="48" t="s">
        <v>576</v>
      </c>
      <c r="C406" s="30">
        <v>721512</v>
      </c>
      <c r="D406" s="7" t="s">
        <v>547</v>
      </c>
    </row>
    <row r="407" spans="2:4" ht="75">
      <c r="B407" s="48" t="s">
        <v>577</v>
      </c>
      <c r="C407" s="30">
        <v>721512</v>
      </c>
      <c r="D407" s="7" t="s">
        <v>547</v>
      </c>
    </row>
    <row r="408" spans="2:4" ht="75">
      <c r="B408" s="48" t="s">
        <v>578</v>
      </c>
      <c r="C408" s="30">
        <v>721411</v>
      </c>
      <c r="D408" s="7" t="s">
        <v>547</v>
      </c>
    </row>
    <row r="409" spans="2:4" ht="90">
      <c r="B409" s="48" t="s">
        <v>579</v>
      </c>
      <c r="C409" s="30">
        <v>811015</v>
      </c>
      <c r="D409" s="7" t="s">
        <v>547</v>
      </c>
    </row>
    <row r="410" spans="2:4" ht="15">
      <c r="B410" s="6"/>
      <c r="C410" s="21"/>
      <c r="D410" s="7"/>
    </row>
    <row r="411" spans="2:4" ht="15">
      <c r="B411" s="6"/>
      <c r="C411" s="21"/>
      <c r="D411" s="7"/>
    </row>
    <row r="412" spans="2:4" ht="15">
      <c r="B412" s="6"/>
      <c r="C412" s="21"/>
      <c r="D412" s="7"/>
    </row>
    <row r="413" spans="2:4" ht="15">
      <c r="B413" s="6"/>
      <c r="C413" s="21"/>
      <c r="D413" s="7"/>
    </row>
    <row r="414" spans="2:4" ht="15">
      <c r="B414" s="6"/>
      <c r="C414" s="21"/>
      <c r="D414" s="7"/>
    </row>
    <row r="415" spans="2:4" ht="15">
      <c r="B415" s="6"/>
      <c r="C415" s="21"/>
      <c r="D415" s="7"/>
    </row>
    <row r="416" spans="2:4" ht="15">
      <c r="B416" s="6"/>
      <c r="C416" s="21"/>
      <c r="D416" s="7"/>
    </row>
    <row r="417" spans="2:4" ht="15">
      <c r="B417" s="6"/>
      <c r="C417" s="21"/>
      <c r="D417" s="7"/>
    </row>
    <row r="418" spans="2:4" ht="15">
      <c r="B418" s="6"/>
      <c r="C418" s="21"/>
      <c r="D418" s="7"/>
    </row>
    <row r="419" spans="2:4" ht="15">
      <c r="B419" s="6"/>
      <c r="C419" s="21"/>
      <c r="D419" s="7"/>
    </row>
    <row r="420" spans="2:4" ht="15">
      <c r="B420" s="6"/>
      <c r="C420" s="21"/>
      <c r="D420" s="7"/>
    </row>
    <row r="421" spans="2:4" ht="15">
      <c r="B421" s="6"/>
      <c r="C421" s="21"/>
      <c r="D421" s="7"/>
    </row>
    <row r="422" spans="2:4" ht="15">
      <c r="B422" s="6"/>
      <c r="C422" s="21"/>
      <c r="D422" s="7"/>
    </row>
    <row r="423" spans="2:4" ht="15">
      <c r="B423" s="6"/>
      <c r="C423" s="21"/>
      <c r="D423" s="7"/>
    </row>
    <row r="424" spans="2:4" ht="15">
      <c r="B424" s="6"/>
      <c r="C424" s="21"/>
      <c r="D424" s="7"/>
    </row>
    <row r="425" spans="2:4" ht="15">
      <c r="B425" s="6"/>
      <c r="C425" s="21"/>
      <c r="D425" s="7"/>
    </row>
    <row r="426" spans="2:4" ht="15">
      <c r="B426" s="6"/>
      <c r="C426" s="21"/>
      <c r="D426" s="7"/>
    </row>
    <row r="427" spans="2:4" ht="15">
      <c r="B427" s="6"/>
      <c r="C427" s="21"/>
      <c r="D427" s="7"/>
    </row>
    <row r="428" spans="2:8" ht="15">
      <c r="B428" s="6"/>
      <c r="C428" s="21"/>
      <c r="D428" s="7"/>
      <c r="F428" s="6"/>
      <c r="G428" s="21"/>
      <c r="H428" s="7"/>
    </row>
    <row r="429" spans="2:4" ht="15">
      <c r="B429" s="6"/>
      <c r="C429" s="21"/>
      <c r="D429" s="7"/>
    </row>
    <row r="430" spans="2:4" ht="15">
      <c r="B430" s="6"/>
      <c r="C430" s="21"/>
      <c r="D430" s="7"/>
    </row>
    <row r="431" spans="2:4" ht="15">
      <c r="B431" s="6"/>
      <c r="C431" s="21"/>
      <c r="D431" s="7"/>
    </row>
    <row r="432" spans="2:4" ht="15">
      <c r="B432" s="6"/>
      <c r="C432" s="21"/>
      <c r="D432" s="7"/>
    </row>
    <row r="433" spans="2:4" ht="15">
      <c r="B433" s="6"/>
      <c r="C433" s="21"/>
      <c r="D433" s="7"/>
    </row>
    <row r="434" spans="2:4" ht="15">
      <c r="B434" s="6"/>
      <c r="C434" s="21"/>
      <c r="D434" s="7"/>
    </row>
    <row r="435" spans="2:4" ht="15">
      <c r="B435" s="6"/>
      <c r="C435" s="21"/>
      <c r="D435" s="7"/>
    </row>
    <row r="436" spans="2:4" ht="15">
      <c r="B436" s="6"/>
      <c r="C436" s="21"/>
      <c r="D436" s="7"/>
    </row>
    <row r="437" spans="2:4" ht="15">
      <c r="B437" s="6"/>
      <c r="C437" s="21"/>
      <c r="D437" s="7"/>
    </row>
    <row r="438" spans="2:4" ht="15">
      <c r="B438" s="6"/>
      <c r="C438" s="21"/>
      <c r="D438" s="7"/>
    </row>
    <row r="439" spans="2:4" ht="15.75" thickBot="1">
      <c r="B439" s="15"/>
      <c r="C439" s="22"/>
      <c r="D439" s="23"/>
    </row>
  </sheetData>
  <sheetProtection/>
  <mergeCells count="2">
    <mergeCell ref="F5:I9"/>
    <mergeCell ref="F11:I15"/>
  </mergeCells>
  <hyperlinks>
    <hyperlink ref="C11" r:id="rId1" display="contratacionitagui@itagui.gov.co"/>
  </hyperlinks>
  <printOptions/>
  <pageMargins left="0.2362204724409449" right="0.2362204724409449" top="0.7480314960629921" bottom="0.7480314960629921" header="0.31496062992125984" footer="0.31496062992125984"/>
  <pageSetup horizontalDpi="600" verticalDpi="600" orientation="portrait" paperSize="14" scale="90"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cp:lastPrinted>2018-01-16T16:05:31Z</cp:lastPrinted>
  <dcterms:created xsi:type="dcterms:W3CDTF">2012-12-10T15:58:41Z</dcterms:created>
  <dcterms:modified xsi:type="dcterms:W3CDTF">2018-11-08T14:44:26Z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