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tos MMRS-SSYPS\5. Contrato 060 MMRS - 2021\Septiembre\"/>
    </mc:Choice>
  </mc:AlternateContent>
  <bookViews>
    <workbookView xWindow="0" yWindow="0" windowWidth="28800" windowHeight="12435"/>
  </bookViews>
  <sheets>
    <sheet name="Municipio Residencia" sheetId="1" r:id="rId1"/>
    <sheet name="Municipio Ocurrenc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G13" i="1" s="1"/>
  <c r="C14" i="2"/>
  <c r="C13" i="2"/>
  <c r="E13" i="1"/>
  <c r="C13" i="1"/>
  <c r="E23" i="2" l="1"/>
  <c r="E24" i="2"/>
  <c r="E25" i="2"/>
  <c r="E26" i="2"/>
  <c r="E27" i="2"/>
  <c r="E28" i="2"/>
  <c r="E29" i="2"/>
  <c r="E30" i="2"/>
  <c r="E31" i="2"/>
  <c r="C23" i="2"/>
  <c r="C24" i="2"/>
  <c r="C25" i="2"/>
  <c r="C26" i="2"/>
  <c r="C27" i="2"/>
  <c r="C28" i="2"/>
  <c r="C29" i="2"/>
  <c r="C30" i="2"/>
  <c r="C31" i="2"/>
  <c r="F31" i="2"/>
  <c r="G31" i="2" s="1"/>
  <c r="E32" i="1"/>
  <c r="C32" i="1"/>
  <c r="F32" i="1"/>
  <c r="G32" i="1" s="1"/>
  <c r="F31" i="1"/>
  <c r="F30" i="2" l="1"/>
  <c r="G30" i="2" s="1"/>
  <c r="E24" i="1"/>
  <c r="E25" i="1"/>
  <c r="E26" i="1"/>
  <c r="E27" i="1"/>
  <c r="E28" i="1"/>
  <c r="E29" i="1"/>
  <c r="E30" i="1"/>
  <c r="E31" i="1"/>
  <c r="E23" i="1"/>
  <c r="C24" i="1"/>
  <c r="C25" i="1"/>
  <c r="C26" i="1"/>
  <c r="C27" i="1"/>
  <c r="C28" i="1"/>
  <c r="C29" i="1"/>
  <c r="C30" i="1"/>
  <c r="C31" i="1"/>
  <c r="C23" i="1"/>
  <c r="G31" i="1"/>
  <c r="C8" i="2" l="1"/>
  <c r="C6" i="2"/>
  <c r="C12" i="2"/>
  <c r="C4" i="1"/>
  <c r="C7" i="2"/>
  <c r="C9" i="2"/>
  <c r="C10" i="2"/>
  <c r="C11" i="2"/>
  <c r="C5" i="2"/>
  <c r="C5" i="1" l="1"/>
  <c r="C6" i="1"/>
  <c r="C7" i="1"/>
  <c r="C8" i="1"/>
  <c r="C9" i="1"/>
  <c r="C10" i="1"/>
  <c r="C11" i="1"/>
  <c r="C12" i="1"/>
  <c r="E5" i="1"/>
  <c r="E6" i="1"/>
  <c r="E7" i="1"/>
  <c r="E8" i="1"/>
  <c r="E9" i="1"/>
  <c r="E10" i="1"/>
  <c r="E11" i="1"/>
  <c r="E12" i="1"/>
  <c r="E4" i="1"/>
  <c r="G12" i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27" i="2" l="1"/>
  <c r="G27" i="2" s="1"/>
  <c r="F28" i="2"/>
  <c r="G28" i="2" s="1"/>
  <c r="F29" i="2"/>
  <c r="G29" i="2" s="1"/>
  <c r="F28" i="1"/>
  <c r="G28" i="1" s="1"/>
  <c r="F29" i="1"/>
  <c r="G29" i="1" s="1"/>
  <c r="F30" i="1"/>
  <c r="G30" i="1" s="1"/>
  <c r="F26" i="2" l="1"/>
  <c r="G26" i="2" s="1"/>
  <c r="F25" i="2"/>
  <c r="G25" i="2" s="1"/>
  <c r="F24" i="2"/>
  <c r="G24" i="2" s="1"/>
  <c r="F23" i="2"/>
  <c r="G23" i="2" s="1"/>
  <c r="F22" i="2"/>
  <c r="G22" i="2" s="1"/>
  <c r="E22" i="2"/>
  <c r="C22" i="2"/>
  <c r="F27" i="1" l="1"/>
  <c r="G27" i="1" s="1"/>
  <c r="F26" i="1"/>
  <c r="G26" i="1" s="1"/>
  <c r="F25" i="1"/>
  <c r="G25" i="1" s="1"/>
  <c r="F24" i="1"/>
  <c r="G24" i="1" s="1"/>
  <c r="F23" i="1"/>
  <c r="G23" i="1" s="1"/>
</calcChain>
</file>

<file path=xl/sharedStrings.xml><?xml version="1.0" encoding="utf-8"?>
<sst xmlns="http://schemas.openxmlformats.org/spreadsheetml/2006/main" count="93" uniqueCount="37">
  <si>
    <t>Salud Mental</t>
  </si>
  <si>
    <t>Lesiones Auto infligidas Intencionales (suicidios), incl. Secuelas</t>
  </si>
  <si>
    <t>Año 2015</t>
  </si>
  <si>
    <t>Hombres</t>
  </si>
  <si>
    <t>Mujeres</t>
  </si>
  <si>
    <t>Año 2014</t>
  </si>
  <si>
    <t>Año 2013</t>
  </si>
  <si>
    <t>Año 2012</t>
  </si>
  <si>
    <t>Total</t>
  </si>
  <si>
    <t>Tasa</t>
  </si>
  <si>
    <t>Intento de Suicidio</t>
  </si>
  <si>
    <t>Poblacion</t>
  </si>
  <si>
    <r>
      <t xml:space="preserve">Fuente: DANE, Defunciones por sexo, según </t>
    </r>
    <r>
      <rPr>
        <b/>
        <sz val="10"/>
        <color theme="1"/>
        <rFont val="Arial"/>
        <family val="2"/>
      </rPr>
      <t xml:space="preserve">municipio de residencia </t>
    </r>
  </si>
  <si>
    <r>
      <t xml:space="preserve">Fuente: Sivigila Itagüí, </t>
    </r>
    <r>
      <rPr>
        <b/>
        <sz val="9"/>
        <color theme="1"/>
        <rFont val="Arial"/>
        <family val="2"/>
      </rPr>
      <t>Municipio de Residencia Itagüí</t>
    </r>
  </si>
  <si>
    <t>Año 2016</t>
  </si>
  <si>
    <t>Año 2017</t>
  </si>
  <si>
    <t>Año 2018</t>
  </si>
  <si>
    <t>Año 2019</t>
  </si>
  <si>
    <t>Año 2020*</t>
  </si>
  <si>
    <t>Grafico 2. Distribucion de Intentos de Suicidio por residencia en itagui, Año 2012-2020</t>
  </si>
  <si>
    <t>Año 2012 a 2015, con Ficha 909 - *Año 2016 a 2020 con Ficha 356</t>
  </si>
  <si>
    <r>
      <t>Fuente: Sivigila Itagüí,</t>
    </r>
    <r>
      <rPr>
        <b/>
        <sz val="10"/>
        <color theme="1"/>
        <rFont val="Arial"/>
        <family val="2"/>
      </rPr>
      <t xml:space="preserve"> Municipio de Ocurrencia Itagüí</t>
    </r>
  </si>
  <si>
    <t>Año 2021**</t>
  </si>
  <si>
    <t>Grafico 2. Distribución de Intentos de Suicidio por ocurrencia en Itagüí, Año 2012-2021</t>
  </si>
  <si>
    <t>* Información Preliminar SIVIGILA</t>
  </si>
  <si>
    <t>* Información Preliminar DANE</t>
  </si>
  <si>
    <t>Grafico 2. Distribución de Intentos de Suicidio por residencia en Itagüí, Año 2012-2021</t>
  </si>
  <si>
    <t>Grafico 1. Distribución de Suicidios por ocurrencia en Itagüí, Año 2012-2019</t>
  </si>
  <si>
    <t>** Corte a 11/08/2021</t>
  </si>
  <si>
    <t>Año 2021*</t>
  </si>
  <si>
    <t>Año 2021, con corte a 30 de abril, es preliminar</t>
  </si>
  <si>
    <t>Año 2020</t>
  </si>
  <si>
    <t>Año 2021</t>
  </si>
  <si>
    <t>* Información SSSA</t>
  </si>
  <si>
    <r>
      <t xml:space="preserve">Fuente: DANE, Defunciones, según </t>
    </r>
    <r>
      <rPr>
        <b/>
        <sz val="10"/>
        <color theme="1"/>
        <rFont val="Arial"/>
        <family val="2"/>
      </rPr>
      <t>municipio de ocurrencia</t>
    </r>
  </si>
  <si>
    <t>Grafico 1. Distribución de Suicidios por residencia en Itagüí, Año 2012-2021</t>
  </si>
  <si>
    <t>Año 2021, con corte a 15 de julio, es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</si>
</sst>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4" borderId="0" xfId="0" applyFont="1" applyFill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/>
    <xf numFmtId="3" fontId="9" fillId="2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784100158212"/>
          <c:y val="5.4361228102301165E-2"/>
          <c:w val="0.82138367319469685"/>
          <c:h val="0.66832797063157812"/>
        </c:manualLayout>
      </c:layout>
      <c:lineChart>
        <c:grouping val="standard"/>
        <c:varyColors val="0"/>
        <c:ser>
          <c:idx val="0"/>
          <c:order val="0"/>
          <c:tx>
            <c:strRef>
              <c:f>'Municipio Residencia'!$F$3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Residencia'!$A$4:$A$12</c:f>
              <c:strCache>
                <c:ptCount val="9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2020*</c:v>
                </c:pt>
              </c:strCache>
            </c:strRef>
          </c:cat>
          <c:val>
            <c:numRef>
              <c:f>'Municipio Residencia'!$F$4:$F$13</c:f>
              <c:numCache>
                <c:formatCode>#,##0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17</c:v>
                </c:pt>
                <c:pt idx="5">
                  <c:v>14</c:v>
                </c:pt>
                <c:pt idx="6">
                  <c:v>10</c:v>
                </c:pt>
                <c:pt idx="7">
                  <c:v>18</c:v>
                </c:pt>
                <c:pt idx="8">
                  <c:v>12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53-4D83-9D3F-85A0EAA3D000}"/>
            </c:ext>
          </c:extLst>
        </c:ser>
        <c:ser>
          <c:idx val="1"/>
          <c:order val="1"/>
          <c:tx>
            <c:strRef>
              <c:f>'Municipio Residencia'!$G$3</c:f>
              <c:strCache>
                <c:ptCount val="1"/>
                <c:pt idx="0">
                  <c:v>Tasa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Residencia'!$A$4:$A$12</c:f>
              <c:strCache>
                <c:ptCount val="9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2020*</c:v>
                </c:pt>
              </c:strCache>
            </c:strRef>
          </c:cat>
          <c:val>
            <c:numRef>
              <c:f>'Municipio Residencia'!$G$4:$G$13</c:f>
              <c:numCache>
                <c:formatCode>0.00</c:formatCode>
                <c:ptCount val="10"/>
                <c:pt idx="0">
                  <c:v>3.8681726752282217</c:v>
                </c:pt>
                <c:pt idx="1">
                  <c:v>4.9682414718224273</c:v>
                </c:pt>
                <c:pt idx="2">
                  <c:v>3.0214332924180907</c:v>
                </c:pt>
                <c:pt idx="3">
                  <c:v>5.9734703249194512</c:v>
                </c:pt>
                <c:pt idx="4">
                  <c:v>6.2753088743941561</c:v>
                </c:pt>
                <c:pt idx="5">
                  <c:v>5.1108507010991984</c:v>
                </c:pt>
                <c:pt idx="6">
                  <c:v>3.6134478073598704</c:v>
                </c:pt>
                <c:pt idx="7">
                  <c:v>6.3426288082200468</c:v>
                </c:pt>
                <c:pt idx="8">
                  <c:v>4.138016648620316</c:v>
                </c:pt>
                <c:pt idx="9">
                  <c:v>1.0184993430679237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53-4D83-9D3F-85A0EAA3D0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32624304"/>
        <c:axId val="-1832627568"/>
      </c:lineChart>
      <c:catAx>
        <c:axId val="-183262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50406778420990062"/>
              <c:y val="0.824180814607476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832627568"/>
        <c:crosses val="autoZero"/>
        <c:auto val="1"/>
        <c:lblAlgn val="ctr"/>
        <c:lblOffset val="100"/>
        <c:noMultiLvlLbl val="0"/>
      </c:catAx>
      <c:valAx>
        <c:axId val="-18326275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5.2626775311622631E-2"/>
              <c:y val="0.20127201491117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-183262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58391176712665"/>
          <c:y val="0.90966001342855396"/>
          <c:w val="0.26394468984059921"/>
          <c:h val="7.801850350101585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39447779870887E-2"/>
          <c:y val="4.7541861170278477E-2"/>
          <c:w val="0.91491671974738098"/>
          <c:h val="0.66893814895746506"/>
        </c:manualLayout>
      </c:layout>
      <c:lineChart>
        <c:grouping val="standard"/>
        <c:varyColors val="0"/>
        <c:ser>
          <c:idx val="0"/>
          <c:order val="0"/>
          <c:tx>
            <c:strRef>
              <c:f>'Municipio Residencia'!$F$22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Residencia'!$A$23:$A$32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2020*</c:v>
                </c:pt>
                <c:pt idx="9">
                  <c:v>Año 2021**</c:v>
                </c:pt>
              </c:strCache>
            </c:strRef>
          </c:cat>
          <c:val>
            <c:numRef>
              <c:f>'Municipio Residencia'!$F$23:$F$32</c:f>
              <c:numCache>
                <c:formatCode>General</c:formatCode>
                <c:ptCount val="10"/>
                <c:pt idx="0">
                  <c:v>78</c:v>
                </c:pt>
                <c:pt idx="1">
                  <c:v>73</c:v>
                </c:pt>
                <c:pt idx="2">
                  <c:v>40</c:v>
                </c:pt>
                <c:pt idx="3">
                  <c:v>69</c:v>
                </c:pt>
                <c:pt idx="4">
                  <c:v>114</c:v>
                </c:pt>
                <c:pt idx="5">
                  <c:v>194</c:v>
                </c:pt>
                <c:pt idx="6">
                  <c:v>220</c:v>
                </c:pt>
                <c:pt idx="7">
                  <c:v>193</c:v>
                </c:pt>
                <c:pt idx="8">
                  <c:v>165</c:v>
                </c:pt>
                <c:pt idx="9">
                  <c:v>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61-47F1-8323-D15972E3EC22}"/>
            </c:ext>
          </c:extLst>
        </c:ser>
        <c:ser>
          <c:idx val="1"/>
          <c:order val="1"/>
          <c:tx>
            <c:strRef>
              <c:f>'Municipio Residencia'!$G$22</c:f>
              <c:strCache>
                <c:ptCount val="1"/>
                <c:pt idx="0">
                  <c:v>Tasa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Residencia'!$A$23:$A$32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2020*</c:v>
                </c:pt>
                <c:pt idx="9">
                  <c:v>Año 2021**</c:v>
                </c:pt>
              </c:strCache>
            </c:strRef>
          </c:cat>
          <c:val>
            <c:numRef>
              <c:f>'Municipio Residencia'!$G$23:$G$32</c:f>
              <c:numCache>
                <c:formatCode>0.00</c:formatCode>
                <c:ptCount val="10"/>
                <c:pt idx="0">
                  <c:v>30.171746866780136</c:v>
                </c:pt>
                <c:pt idx="1">
                  <c:v>27.898586726387478</c:v>
                </c:pt>
                <c:pt idx="2">
                  <c:v>15.107166462090456</c:v>
                </c:pt>
                <c:pt idx="3">
                  <c:v>25.760590776215135</c:v>
                </c:pt>
                <c:pt idx="4">
                  <c:v>42.081483040054927</c:v>
                </c:pt>
                <c:pt idx="5">
                  <c:v>70.821788286660308</c:v>
                </c:pt>
                <c:pt idx="6">
                  <c:v>79.495851761917152</c:v>
                </c:pt>
                <c:pt idx="7">
                  <c:v>68.007075554803833</c:v>
                </c:pt>
                <c:pt idx="8">
                  <c:v>56.897728918529346</c:v>
                </c:pt>
                <c:pt idx="9">
                  <c:v>29.536480948969789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61-47F1-8323-D15972E3EC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32625936"/>
        <c:axId val="-1832624848"/>
      </c:lineChart>
      <c:catAx>
        <c:axId val="-183262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49157764917939473"/>
              <c:y val="0.8111887064768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832624848"/>
        <c:crosses val="autoZero"/>
        <c:auto val="1"/>
        <c:lblAlgn val="ctr"/>
        <c:lblOffset val="100"/>
        <c:noMultiLvlLbl val="0"/>
      </c:catAx>
      <c:valAx>
        <c:axId val="-18326248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050" b="1" i="0" baseline="0">
                    <a:effectLst/>
                  </a:rPr>
                  <a:t>Número de casos</a:t>
                </a:r>
                <a:endParaRPr lang="es-CO" sz="105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crossAx val="-183262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568185000971267"/>
          <c:y val="0.89794630730419267"/>
          <c:w val="0.26031663109679376"/>
          <c:h val="8.111766941506182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'Municipio Ocurrencia'!$B$4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Ocurrencia'!$A$5:$A$14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  <c:pt idx="9">
                  <c:v>Año 2021</c:v>
                </c:pt>
              </c:strCache>
            </c:strRef>
          </c:cat>
          <c:val>
            <c:numRef>
              <c:f>'Municipio Ocurrencia'!$B$5:$B$14</c:f>
              <c:numCache>
                <c:formatCode>#,##0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15</c:v>
                </c:pt>
                <c:pt idx="4">
                  <c:v>15</c:v>
                </c:pt>
                <c:pt idx="5">
                  <c:v>19</c:v>
                </c:pt>
                <c:pt idx="6">
                  <c:v>7</c:v>
                </c:pt>
                <c:pt idx="7">
                  <c:v>22</c:v>
                </c:pt>
                <c:pt idx="8">
                  <c:v>10</c:v>
                </c:pt>
                <c:pt idx="9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D6-438E-8559-C7E549BF665B}"/>
            </c:ext>
          </c:extLst>
        </c:ser>
        <c:ser>
          <c:idx val="1"/>
          <c:order val="1"/>
          <c:tx>
            <c:strRef>
              <c:f>'Municipio Ocurrencia'!$C$4</c:f>
              <c:strCache>
                <c:ptCount val="1"/>
                <c:pt idx="0">
                  <c:v>Tasa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Ocurrencia'!$A$5:$A$14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  <c:pt idx="9">
                  <c:v>Año 2021</c:v>
                </c:pt>
              </c:strCache>
            </c:strRef>
          </c:cat>
          <c:val>
            <c:numRef>
              <c:f>'Municipio Ocurrencia'!$C$5:$C$14</c:f>
              <c:numCache>
                <c:formatCode>0.00</c:formatCode>
                <c:ptCount val="10"/>
                <c:pt idx="0">
                  <c:v>3.8681726752282217</c:v>
                </c:pt>
                <c:pt idx="1">
                  <c:v>5.3504138927318445</c:v>
                </c:pt>
                <c:pt idx="2">
                  <c:v>2.6437541308658297</c:v>
                </c:pt>
                <c:pt idx="3">
                  <c:v>5.6001284296119858</c:v>
                </c:pt>
                <c:pt idx="4">
                  <c:v>5.5370372421124907</c:v>
                </c:pt>
                <c:pt idx="5">
                  <c:v>6.9361545229203392</c:v>
                </c:pt>
                <c:pt idx="6">
                  <c:v>2.5294134651519093</c:v>
                </c:pt>
                <c:pt idx="7">
                  <c:v>7.7521018767133905</c:v>
                </c:pt>
                <c:pt idx="8">
                  <c:v>3.448347207183597</c:v>
                </c:pt>
                <c:pt idx="9">
                  <c:v>0.67899956204528245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D6-438E-8559-C7E549BF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9591392"/>
        <c:axId val="-1832750208"/>
      </c:lineChart>
      <c:catAx>
        <c:axId val="-15795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832750208"/>
        <c:crosses val="autoZero"/>
        <c:auto val="1"/>
        <c:lblAlgn val="ctr"/>
        <c:lblOffset val="100"/>
        <c:noMultiLvlLbl val="0"/>
      </c:catAx>
      <c:valAx>
        <c:axId val="-18327502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57959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'Municipio Ocurrencia'!$F$21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Ocurrencia'!$A$22:$A$31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2020*</c:v>
                </c:pt>
                <c:pt idx="9">
                  <c:v>Año 2021**</c:v>
                </c:pt>
              </c:strCache>
            </c:strRef>
          </c:cat>
          <c:val>
            <c:numRef>
              <c:f>'Municipio Ocurrencia'!$F$22:$F$31</c:f>
              <c:numCache>
                <c:formatCode>General</c:formatCode>
                <c:ptCount val="10"/>
                <c:pt idx="0">
                  <c:v>79</c:v>
                </c:pt>
                <c:pt idx="1">
                  <c:v>73</c:v>
                </c:pt>
                <c:pt idx="2">
                  <c:v>39</c:v>
                </c:pt>
                <c:pt idx="3">
                  <c:v>67</c:v>
                </c:pt>
                <c:pt idx="4">
                  <c:v>114</c:v>
                </c:pt>
                <c:pt idx="5">
                  <c:v>198</c:v>
                </c:pt>
                <c:pt idx="6">
                  <c:v>224</c:v>
                </c:pt>
                <c:pt idx="7">
                  <c:v>195</c:v>
                </c:pt>
                <c:pt idx="8">
                  <c:v>172</c:v>
                </c:pt>
                <c:pt idx="9">
                  <c:v>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A7-435F-B078-C9419E68A51D}"/>
            </c:ext>
          </c:extLst>
        </c:ser>
        <c:ser>
          <c:idx val="1"/>
          <c:order val="1"/>
          <c:tx>
            <c:strRef>
              <c:f>'Municipio Ocurrencia'!$G$21</c:f>
              <c:strCache>
                <c:ptCount val="1"/>
                <c:pt idx="0">
                  <c:v>Tasa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'Municipio Ocurrencia'!$A$22:$A$31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2020*</c:v>
                </c:pt>
                <c:pt idx="9">
                  <c:v>Año 2021**</c:v>
                </c:pt>
              </c:strCache>
            </c:strRef>
          </c:cat>
          <c:val>
            <c:numRef>
              <c:f>'Municipio Ocurrencia'!$G$22:$G$31</c:f>
              <c:numCache>
                <c:formatCode>0.00</c:formatCode>
                <c:ptCount val="10"/>
                <c:pt idx="0">
                  <c:v>30.558564134302955</c:v>
                </c:pt>
                <c:pt idx="1">
                  <c:v>27.898586726387478</c:v>
                </c:pt>
                <c:pt idx="2">
                  <c:v>14.729487300538192</c:v>
                </c:pt>
                <c:pt idx="3">
                  <c:v>25.013906985600205</c:v>
                </c:pt>
                <c:pt idx="4">
                  <c:v>42.081483040054927</c:v>
                </c:pt>
                <c:pt idx="5">
                  <c:v>72.282031344117229</c:v>
                </c:pt>
                <c:pt idx="6">
                  <c:v>80.941230884861099</c:v>
                </c:pt>
                <c:pt idx="7">
                  <c:v>68.711812089050511</c:v>
                </c:pt>
                <c:pt idx="8">
                  <c:v>59.31157196355786</c:v>
                </c:pt>
                <c:pt idx="9">
                  <c:v>29.196981167947147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7-435F-B078-C9419E68A5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32749664"/>
        <c:axId val="-1832751296"/>
      </c:lineChart>
      <c:catAx>
        <c:axId val="-18327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832751296"/>
        <c:crosses val="autoZero"/>
        <c:auto val="1"/>
        <c:lblAlgn val="ctr"/>
        <c:lblOffset val="100"/>
        <c:noMultiLvlLbl val="0"/>
      </c:catAx>
      <c:valAx>
        <c:axId val="-1832751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3274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752474</xdr:colOff>
      <xdr:row>0</xdr:row>
      <xdr:rowOff>95250</xdr:rowOff>
    </xdr:from>
    <xdr:to>
      <xdr:col>17</xdr:col>
      <xdr:colOff>333375</xdr:colOff>
      <xdr:row>17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742949</xdr:colOff>
      <xdr:row>20</xdr:row>
      <xdr:rowOff>52388</xdr:rowOff>
    </xdr:from>
    <xdr:to>
      <xdr:col>17</xdr:col>
      <xdr:colOff>400050</xdr:colOff>
      <xdr:row>39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0</xdr:row>
      <xdr:rowOff>33337</xdr:rowOff>
    </xdr:from>
    <xdr:to>
      <xdr:col>16</xdr:col>
      <xdr:colOff>238124</xdr:colOff>
      <xdr:row>16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20</xdr:row>
      <xdr:rowOff>4762</xdr:rowOff>
    </xdr:from>
    <xdr:to>
      <xdr:col>16</xdr:col>
      <xdr:colOff>257175</xdr:colOff>
      <xdr:row>35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7"/>
  <sheetViews>
    <sheetView tabSelected="1" workbookViewId="0">
      <selection activeCell="T5" sqref="T5"/>
    </sheetView>
  </sheetViews>
  <sheetFormatPr baseColWidth="10" defaultColWidth="11.42578125" defaultRowHeight="14.25" x14ac:dyDescent="0.2"/>
  <cols>
    <col min="1" max="1" width="35.7109375" style="2" customWidth="1"/>
    <col min="2" max="16384" width="11.42578125" style="2"/>
  </cols>
  <sheetData>
    <row r="1" spans="1:7" ht="15" x14ac:dyDescent="0.2">
      <c r="A1" s="22" t="s">
        <v>0</v>
      </c>
      <c r="B1" s="22"/>
      <c r="C1" s="22"/>
      <c r="D1" s="22"/>
      <c r="E1" s="22"/>
      <c r="F1" s="22"/>
      <c r="G1" s="22"/>
    </row>
    <row r="3" spans="1:7" ht="43.5" customHeight="1" x14ac:dyDescent="0.2">
      <c r="A3" s="6" t="s">
        <v>1</v>
      </c>
      <c r="B3" s="5" t="s">
        <v>3</v>
      </c>
      <c r="C3" s="5" t="s">
        <v>9</v>
      </c>
      <c r="D3" s="5" t="s">
        <v>4</v>
      </c>
      <c r="E3" s="5" t="s">
        <v>9</v>
      </c>
      <c r="F3" s="5" t="s">
        <v>8</v>
      </c>
      <c r="G3" s="5" t="s">
        <v>9</v>
      </c>
    </row>
    <row r="4" spans="1:7" x14ac:dyDescent="0.2">
      <c r="A4" s="3" t="s">
        <v>7</v>
      </c>
      <c r="B4" s="12">
        <v>9</v>
      </c>
      <c r="C4" s="13">
        <f t="shared" ref="C4:C13" si="0">(B4/D42)*100000</f>
        <v>6.7736400036126083</v>
      </c>
      <c r="D4" s="12">
        <v>1</v>
      </c>
      <c r="E4" s="13">
        <f t="shared" ref="E4:E13" si="1">(D4/C42)*100000</f>
        <v>0.79584885238595482</v>
      </c>
      <c r="F4" s="14">
        <f>B4+D4</f>
        <v>10</v>
      </c>
      <c r="G4" s="11">
        <f t="shared" ref="G4:G13" si="2">(F4/B42)*100000</f>
        <v>3.8681726752282217</v>
      </c>
    </row>
    <row r="5" spans="1:7" x14ac:dyDescent="0.2">
      <c r="A5" s="3" t="s">
        <v>6</v>
      </c>
      <c r="B5" s="12">
        <v>11</v>
      </c>
      <c r="C5" s="13">
        <f t="shared" si="0"/>
        <v>8.1868385406588171</v>
      </c>
      <c r="D5" s="12">
        <v>2</v>
      </c>
      <c r="E5" s="13">
        <f t="shared" si="1"/>
        <v>1.5710919088766693</v>
      </c>
      <c r="F5" s="14">
        <f t="shared" ref="F5:F13" si="3">B5+D5</f>
        <v>13</v>
      </c>
      <c r="G5" s="11">
        <f t="shared" si="2"/>
        <v>4.9682414718224273</v>
      </c>
    </row>
    <row r="6" spans="1:7" x14ac:dyDescent="0.2">
      <c r="A6" s="3" t="s">
        <v>5</v>
      </c>
      <c r="B6" s="12">
        <v>5</v>
      </c>
      <c r="C6" s="13">
        <f t="shared" si="0"/>
        <v>3.6806383699188787</v>
      </c>
      <c r="D6" s="12">
        <v>3</v>
      </c>
      <c r="E6" s="13">
        <f t="shared" si="1"/>
        <v>2.326862071372616</v>
      </c>
      <c r="F6" s="14">
        <f t="shared" si="3"/>
        <v>8</v>
      </c>
      <c r="G6" s="11">
        <f t="shared" si="2"/>
        <v>3.0214332924180907</v>
      </c>
    </row>
    <row r="7" spans="1:7" x14ac:dyDescent="0.2">
      <c r="A7" s="3" t="s">
        <v>2</v>
      </c>
      <c r="B7" s="12">
        <v>13</v>
      </c>
      <c r="C7" s="13">
        <f t="shared" si="0"/>
        <v>9.4675590447961184</v>
      </c>
      <c r="D7" s="12">
        <v>3</v>
      </c>
      <c r="E7" s="13">
        <f t="shared" si="1"/>
        <v>2.2981461620959092</v>
      </c>
      <c r="F7" s="14">
        <f t="shared" si="3"/>
        <v>16</v>
      </c>
      <c r="G7" s="11">
        <f t="shared" si="2"/>
        <v>5.9734703249194512</v>
      </c>
    </row>
    <row r="8" spans="1:7" x14ac:dyDescent="0.2">
      <c r="A8" s="3" t="s">
        <v>14</v>
      </c>
      <c r="B8" s="12">
        <v>15</v>
      </c>
      <c r="C8" s="13">
        <f t="shared" si="0"/>
        <v>10.810654981549815</v>
      </c>
      <c r="D8" s="12">
        <v>2</v>
      </c>
      <c r="E8" s="13">
        <f t="shared" si="1"/>
        <v>1.5134202541032606</v>
      </c>
      <c r="F8" s="14">
        <f t="shared" si="3"/>
        <v>17</v>
      </c>
      <c r="G8" s="11">
        <f t="shared" si="2"/>
        <v>6.2753088743941561</v>
      </c>
    </row>
    <row r="9" spans="1:7" x14ac:dyDescent="0.2">
      <c r="A9" s="3" t="s">
        <v>15</v>
      </c>
      <c r="B9" s="12">
        <v>11</v>
      </c>
      <c r="C9" s="13">
        <f t="shared" si="0"/>
        <v>7.843976182835954</v>
      </c>
      <c r="D9" s="12">
        <v>3</v>
      </c>
      <c r="E9" s="13">
        <f t="shared" si="1"/>
        <v>2.2439637375460011</v>
      </c>
      <c r="F9" s="14">
        <f t="shared" si="3"/>
        <v>14</v>
      </c>
      <c r="G9" s="11">
        <f t="shared" si="2"/>
        <v>5.1108507010991984</v>
      </c>
    </row>
    <row r="10" spans="1:7" x14ac:dyDescent="0.2">
      <c r="A10" s="3" t="s">
        <v>16</v>
      </c>
      <c r="B10" s="12">
        <v>9</v>
      </c>
      <c r="C10" s="13">
        <f t="shared" si="0"/>
        <v>6.8281136198106331</v>
      </c>
      <c r="D10" s="12">
        <v>1</v>
      </c>
      <c r="E10" s="13">
        <f t="shared" si="1"/>
        <v>0.68995970635314896</v>
      </c>
      <c r="F10" s="14">
        <f t="shared" si="3"/>
        <v>10</v>
      </c>
      <c r="G10" s="11">
        <f t="shared" si="2"/>
        <v>3.6134478073598704</v>
      </c>
    </row>
    <row r="11" spans="1:7" x14ac:dyDescent="0.2">
      <c r="A11" s="17" t="s">
        <v>17</v>
      </c>
      <c r="B11" s="12">
        <v>9</v>
      </c>
      <c r="C11" s="13">
        <f t="shared" si="0"/>
        <v>6.6570016864404273</v>
      </c>
      <c r="D11" s="12">
        <v>9</v>
      </c>
      <c r="E11" s="13">
        <f t="shared" si="1"/>
        <v>6.0566091064482697</v>
      </c>
      <c r="F11" s="14">
        <f t="shared" si="3"/>
        <v>18</v>
      </c>
      <c r="G11" s="11">
        <f t="shared" si="2"/>
        <v>6.3426288082200468</v>
      </c>
    </row>
    <row r="12" spans="1:7" x14ac:dyDescent="0.2">
      <c r="A12" s="3" t="s">
        <v>18</v>
      </c>
      <c r="B12" s="12">
        <v>11</v>
      </c>
      <c r="C12" s="13">
        <f t="shared" si="0"/>
        <v>7.9630514413123112</v>
      </c>
      <c r="D12" s="12">
        <v>1</v>
      </c>
      <c r="E12" s="13">
        <f t="shared" si="1"/>
        <v>0.65851859656516698</v>
      </c>
      <c r="F12" s="14">
        <f t="shared" si="3"/>
        <v>12</v>
      </c>
      <c r="G12" s="11">
        <f t="shared" si="2"/>
        <v>4.138016648620316</v>
      </c>
    </row>
    <row r="13" spans="1:7" x14ac:dyDescent="0.2">
      <c r="A13" s="3" t="s">
        <v>29</v>
      </c>
      <c r="B13" s="12">
        <v>3</v>
      </c>
      <c r="C13" s="13">
        <f t="shared" si="0"/>
        <v>2.1386867037847623</v>
      </c>
      <c r="D13" s="12">
        <v>0</v>
      </c>
      <c r="E13" s="13">
        <f t="shared" si="1"/>
        <v>0</v>
      </c>
      <c r="F13" s="14">
        <f t="shared" si="3"/>
        <v>3</v>
      </c>
      <c r="G13" s="11">
        <f t="shared" si="2"/>
        <v>1.0184993430679237</v>
      </c>
    </row>
    <row r="14" spans="1:7" x14ac:dyDescent="0.2">
      <c r="A14" s="8" t="s">
        <v>12</v>
      </c>
    </row>
    <row r="15" spans="1:7" x14ac:dyDescent="0.2">
      <c r="A15" s="8" t="s">
        <v>25</v>
      </c>
    </row>
    <row r="16" spans="1:7" x14ac:dyDescent="0.2">
      <c r="A16" s="15" t="s">
        <v>36</v>
      </c>
      <c r="B16" s="18"/>
    </row>
    <row r="18" spans="1:9" x14ac:dyDescent="0.2">
      <c r="I18" s="9" t="s">
        <v>35</v>
      </c>
    </row>
    <row r="19" spans="1:9" x14ac:dyDescent="0.2">
      <c r="I19" s="9"/>
    </row>
    <row r="20" spans="1:9" x14ac:dyDescent="0.2">
      <c r="I20" s="9"/>
    </row>
    <row r="22" spans="1:9" ht="26.25" customHeight="1" x14ac:dyDescent="0.2">
      <c r="A22" s="5" t="s">
        <v>10</v>
      </c>
      <c r="B22" s="5" t="s">
        <v>3</v>
      </c>
      <c r="C22" s="5" t="s">
        <v>9</v>
      </c>
      <c r="D22" s="5" t="s">
        <v>4</v>
      </c>
      <c r="E22" s="5" t="s">
        <v>9</v>
      </c>
      <c r="F22" s="5" t="s">
        <v>8</v>
      </c>
      <c r="G22" s="5" t="s">
        <v>9</v>
      </c>
    </row>
    <row r="23" spans="1:9" x14ac:dyDescent="0.2">
      <c r="A23" s="16" t="s">
        <v>7</v>
      </c>
      <c r="B23" s="4">
        <v>25</v>
      </c>
      <c r="C23" s="11">
        <f t="shared" ref="C23:C32" si="4">(B23/D42)*100000</f>
        <v>18.815666676701689</v>
      </c>
      <c r="D23" s="4">
        <v>53</v>
      </c>
      <c r="E23" s="11">
        <f t="shared" ref="E23:E32" si="5">(D23/C42)*100000</f>
        <v>42.179989176455607</v>
      </c>
      <c r="F23" s="4">
        <f>B23+D23</f>
        <v>78</v>
      </c>
      <c r="G23" s="11">
        <f t="shared" ref="G23:G32" si="6">(F23/B42)*100000</f>
        <v>30.171746866780136</v>
      </c>
    </row>
    <row r="24" spans="1:9" x14ac:dyDescent="0.2">
      <c r="A24" s="16" t="s">
        <v>6</v>
      </c>
      <c r="B24" s="4">
        <v>29</v>
      </c>
      <c r="C24" s="11">
        <f t="shared" si="4"/>
        <v>21.583483425373245</v>
      </c>
      <c r="D24" s="4">
        <v>44</v>
      </c>
      <c r="E24" s="11">
        <f t="shared" si="5"/>
        <v>34.564021995286723</v>
      </c>
      <c r="F24" s="4">
        <f t="shared" ref="F24:F32" si="7">B24+D24</f>
        <v>73</v>
      </c>
      <c r="G24" s="11">
        <f t="shared" si="6"/>
        <v>27.898586726387478</v>
      </c>
    </row>
    <row r="25" spans="1:9" x14ac:dyDescent="0.2">
      <c r="A25" s="16" t="s">
        <v>5</v>
      </c>
      <c r="B25" s="4">
        <v>17</v>
      </c>
      <c r="C25" s="11">
        <f t="shared" si="4"/>
        <v>12.514170457724187</v>
      </c>
      <c r="D25" s="4">
        <v>23</v>
      </c>
      <c r="E25" s="11">
        <f t="shared" si="5"/>
        <v>17.839275880523388</v>
      </c>
      <c r="F25" s="4">
        <f t="shared" si="7"/>
        <v>40</v>
      </c>
      <c r="G25" s="11">
        <f t="shared" si="6"/>
        <v>15.107166462090456</v>
      </c>
    </row>
    <row r="26" spans="1:9" x14ac:dyDescent="0.2">
      <c r="A26" s="16" t="s">
        <v>2</v>
      </c>
      <c r="B26" s="4">
        <v>30</v>
      </c>
      <c r="C26" s="11">
        <f t="shared" si="4"/>
        <v>21.848213180298739</v>
      </c>
      <c r="D26" s="4">
        <v>39</v>
      </c>
      <c r="E26" s="11">
        <f t="shared" si="5"/>
        <v>29.875900107246824</v>
      </c>
      <c r="F26" s="4">
        <f t="shared" si="7"/>
        <v>69</v>
      </c>
      <c r="G26" s="11">
        <f t="shared" si="6"/>
        <v>25.760590776215135</v>
      </c>
    </row>
    <row r="27" spans="1:9" x14ac:dyDescent="0.2">
      <c r="A27" s="16" t="s">
        <v>14</v>
      </c>
      <c r="B27" s="4">
        <v>56</v>
      </c>
      <c r="C27" s="11">
        <f t="shared" si="4"/>
        <v>40.359778597785976</v>
      </c>
      <c r="D27" s="4">
        <v>58</v>
      </c>
      <c r="E27" s="11">
        <f t="shared" si="5"/>
        <v>43.889187368994563</v>
      </c>
      <c r="F27" s="4">
        <f t="shared" si="7"/>
        <v>114</v>
      </c>
      <c r="G27" s="11">
        <f t="shared" si="6"/>
        <v>42.081483040054927</v>
      </c>
    </row>
    <row r="28" spans="1:9" x14ac:dyDescent="0.2">
      <c r="A28" s="16" t="s">
        <v>15</v>
      </c>
      <c r="B28" s="4">
        <v>73</v>
      </c>
      <c r="C28" s="11">
        <f t="shared" si="4"/>
        <v>52.05547830427497</v>
      </c>
      <c r="D28" s="4">
        <v>121</v>
      </c>
      <c r="E28" s="11">
        <f t="shared" si="5"/>
        <v>90.506537414355378</v>
      </c>
      <c r="F28" s="4">
        <f t="shared" si="7"/>
        <v>194</v>
      </c>
      <c r="G28" s="11">
        <f t="shared" si="6"/>
        <v>70.821788286660308</v>
      </c>
    </row>
    <row r="29" spans="1:9" x14ac:dyDescent="0.2">
      <c r="A29" s="16" t="s">
        <v>16</v>
      </c>
      <c r="B29" s="4">
        <v>74</v>
      </c>
      <c r="C29" s="11">
        <f t="shared" si="4"/>
        <v>56.142267540665202</v>
      </c>
      <c r="D29" s="4">
        <v>146</v>
      </c>
      <c r="E29" s="11">
        <f t="shared" si="5"/>
        <v>100.73411712755976</v>
      </c>
      <c r="F29" s="4">
        <f t="shared" si="7"/>
        <v>220</v>
      </c>
      <c r="G29" s="11">
        <f t="shared" si="6"/>
        <v>79.495851761917152</v>
      </c>
    </row>
    <row r="30" spans="1:9" x14ac:dyDescent="0.2">
      <c r="A30" s="16" t="s">
        <v>17</v>
      </c>
      <c r="B30" s="4">
        <v>75</v>
      </c>
      <c r="C30" s="11">
        <f t="shared" si="4"/>
        <v>55.475014053670229</v>
      </c>
      <c r="D30" s="4">
        <v>118</v>
      </c>
      <c r="E30" s="11">
        <f t="shared" si="5"/>
        <v>79.408874951210649</v>
      </c>
      <c r="F30" s="4">
        <f t="shared" si="7"/>
        <v>193</v>
      </c>
      <c r="G30" s="11">
        <f t="shared" si="6"/>
        <v>68.007075554803833</v>
      </c>
    </row>
    <row r="31" spans="1:9" x14ac:dyDescent="0.2">
      <c r="A31" s="16" t="s">
        <v>18</v>
      </c>
      <c r="B31" s="4">
        <v>60</v>
      </c>
      <c r="C31" s="11">
        <f t="shared" si="4"/>
        <v>43.434826043521696</v>
      </c>
      <c r="D31" s="4">
        <v>105</v>
      </c>
      <c r="E31" s="11">
        <f t="shared" si="5"/>
        <v>69.144452639342532</v>
      </c>
      <c r="F31" s="4">
        <f t="shared" si="7"/>
        <v>165</v>
      </c>
      <c r="G31" s="11">
        <f t="shared" si="6"/>
        <v>56.897728918529346</v>
      </c>
    </row>
    <row r="32" spans="1:9" x14ac:dyDescent="0.2">
      <c r="A32" s="16" t="s">
        <v>22</v>
      </c>
      <c r="B32" s="4">
        <v>57</v>
      </c>
      <c r="C32" s="11">
        <f t="shared" si="4"/>
        <v>40.635047371910488</v>
      </c>
      <c r="D32" s="4">
        <v>30</v>
      </c>
      <c r="E32" s="11">
        <f t="shared" si="5"/>
        <v>19.44541671528021</v>
      </c>
      <c r="F32" s="4">
        <f t="shared" si="7"/>
        <v>87</v>
      </c>
      <c r="G32" s="11">
        <f t="shared" si="6"/>
        <v>29.536480948969789</v>
      </c>
    </row>
    <row r="33" spans="1:9" x14ac:dyDescent="0.2">
      <c r="A33" s="9" t="s">
        <v>13</v>
      </c>
      <c r="C33" s="10"/>
    </row>
    <row r="34" spans="1:9" x14ac:dyDescent="0.2">
      <c r="A34" s="9" t="s">
        <v>20</v>
      </c>
      <c r="D34" s="10"/>
      <c r="E34" s="10"/>
    </row>
    <row r="35" spans="1:9" x14ac:dyDescent="0.2">
      <c r="A35" s="8" t="s">
        <v>24</v>
      </c>
      <c r="D35" s="10"/>
      <c r="E35" s="10"/>
    </row>
    <row r="36" spans="1:9" x14ac:dyDescent="0.2">
      <c r="A36" s="8" t="s">
        <v>28</v>
      </c>
      <c r="D36" s="10"/>
      <c r="E36" s="10"/>
    </row>
    <row r="40" spans="1:9" x14ac:dyDescent="0.2">
      <c r="I40" s="9" t="s">
        <v>26</v>
      </c>
    </row>
    <row r="41" spans="1:9" ht="16.149999999999999" hidden="1" customHeight="1" x14ac:dyDescent="0.2">
      <c r="A41" s="2" t="s">
        <v>11</v>
      </c>
      <c r="B41" s="2" t="s">
        <v>8</v>
      </c>
      <c r="C41" s="2" t="s">
        <v>4</v>
      </c>
      <c r="D41" s="2" t="s">
        <v>3</v>
      </c>
    </row>
    <row r="42" spans="1:9" hidden="1" x14ac:dyDescent="0.2">
      <c r="A42" s="2">
        <v>2012</v>
      </c>
      <c r="B42" s="7">
        <v>258520</v>
      </c>
      <c r="C42" s="7">
        <v>125652</v>
      </c>
      <c r="D42" s="7">
        <v>132868</v>
      </c>
    </row>
    <row r="43" spans="1:9" hidden="1" x14ac:dyDescent="0.2">
      <c r="A43" s="2">
        <v>2013</v>
      </c>
      <c r="B43" s="7">
        <v>261662</v>
      </c>
      <c r="C43" s="7">
        <v>127300</v>
      </c>
      <c r="D43" s="7">
        <v>134362</v>
      </c>
    </row>
    <row r="44" spans="1:9" hidden="1" x14ac:dyDescent="0.2">
      <c r="A44" s="2">
        <v>2014</v>
      </c>
      <c r="B44" s="7">
        <v>264775</v>
      </c>
      <c r="C44" s="7">
        <v>128929</v>
      </c>
      <c r="D44" s="7">
        <v>135846</v>
      </c>
    </row>
    <row r="45" spans="1:9" hidden="1" x14ac:dyDescent="0.2">
      <c r="A45" s="2">
        <v>2015</v>
      </c>
      <c r="B45" s="7">
        <v>267851</v>
      </c>
      <c r="C45" s="7">
        <v>130540</v>
      </c>
      <c r="D45" s="7">
        <v>137311</v>
      </c>
    </row>
    <row r="46" spans="1:9" hidden="1" x14ac:dyDescent="0.2">
      <c r="A46" s="2">
        <v>2016</v>
      </c>
      <c r="B46" s="7">
        <v>270903</v>
      </c>
      <c r="C46" s="7">
        <v>132151</v>
      </c>
      <c r="D46" s="7">
        <v>138752</v>
      </c>
    </row>
    <row r="47" spans="1:9" hidden="1" x14ac:dyDescent="0.2">
      <c r="A47" s="2">
        <v>2017</v>
      </c>
      <c r="B47" s="7">
        <v>273927</v>
      </c>
      <c r="C47" s="7">
        <v>133692</v>
      </c>
      <c r="D47" s="7">
        <v>140235</v>
      </c>
    </row>
    <row r="48" spans="1:9" hidden="1" x14ac:dyDescent="0.2">
      <c r="A48" s="2">
        <v>2018</v>
      </c>
      <c r="B48" s="7">
        <v>276744</v>
      </c>
      <c r="C48" s="7">
        <v>144936</v>
      </c>
      <c r="D48" s="7">
        <v>131808</v>
      </c>
    </row>
    <row r="49" spans="1:9" hidden="1" x14ac:dyDescent="0.2">
      <c r="A49" s="2">
        <v>2019</v>
      </c>
      <c r="B49" s="7">
        <v>283794</v>
      </c>
      <c r="C49" s="7">
        <v>148598</v>
      </c>
      <c r="D49" s="7">
        <v>135196</v>
      </c>
    </row>
    <row r="50" spans="1:9" hidden="1" x14ac:dyDescent="0.2">
      <c r="A50" s="2">
        <v>2020</v>
      </c>
      <c r="B50" s="7">
        <v>289994</v>
      </c>
      <c r="C50" s="7">
        <v>151856</v>
      </c>
      <c r="D50" s="7">
        <v>138138</v>
      </c>
    </row>
    <row r="51" spans="1:9" hidden="1" x14ac:dyDescent="0.2">
      <c r="A51" s="2">
        <v>2021</v>
      </c>
      <c r="B51" s="21">
        <v>294551</v>
      </c>
      <c r="C51" s="2">
        <v>154278</v>
      </c>
      <c r="D51" s="7">
        <v>140273</v>
      </c>
    </row>
    <row r="52" spans="1:9" hidden="1" x14ac:dyDescent="0.2">
      <c r="I52" s="9" t="s">
        <v>19</v>
      </c>
    </row>
    <row r="53" spans="1:9" hidden="1" x14ac:dyDescent="0.2"/>
    <row r="54" spans="1:9" hidden="1" x14ac:dyDescent="0.2"/>
    <row r="55" spans="1:9" hidden="1" x14ac:dyDescent="0.2"/>
    <row r="56" spans="1:9" hidden="1" x14ac:dyDescent="0.2"/>
    <row r="57" spans="1:9" hidden="1" x14ac:dyDescent="0.2"/>
  </sheetData>
  <mergeCells count="1">
    <mergeCell ref="A1:G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32F72B-9F1F-4FD4-A5D5-A7F42800292B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G4:G13</xm:sqref>
        </x14:conditionalFormatting>
        <x14:conditionalFormatting xmlns:xm="http://schemas.microsoft.com/office/excel/2006/main">
          <x14:cfRule type="iconSet" priority="7" id="{71A5A2E6-D141-4533-878B-4D53358DC902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G23:G32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1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41.5703125" style="1" customWidth="1"/>
    <col min="2" max="16384" width="11.42578125" style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4" spans="1:7" ht="31.5" customHeight="1" x14ac:dyDescent="0.25">
      <c r="A4" s="6" t="s">
        <v>1</v>
      </c>
      <c r="B4" s="5" t="s">
        <v>8</v>
      </c>
      <c r="C4" s="5" t="s">
        <v>9</v>
      </c>
    </row>
    <row r="5" spans="1:7" x14ac:dyDescent="0.25">
      <c r="A5" s="3" t="s">
        <v>7</v>
      </c>
      <c r="B5" s="12">
        <v>10</v>
      </c>
      <c r="C5" s="11">
        <f t="shared" ref="C5:C14" si="0">(B5/B41)*100000</f>
        <v>3.8681726752282217</v>
      </c>
    </row>
    <row r="6" spans="1:7" x14ac:dyDescent="0.25">
      <c r="A6" s="3" t="s">
        <v>6</v>
      </c>
      <c r="B6" s="12">
        <v>14</v>
      </c>
      <c r="C6" s="11">
        <f t="shared" si="0"/>
        <v>5.3504138927318445</v>
      </c>
    </row>
    <row r="7" spans="1:7" x14ac:dyDescent="0.25">
      <c r="A7" s="3" t="s">
        <v>5</v>
      </c>
      <c r="B7" s="12">
        <v>7</v>
      </c>
      <c r="C7" s="11">
        <f t="shared" si="0"/>
        <v>2.6437541308658297</v>
      </c>
    </row>
    <row r="8" spans="1:7" x14ac:dyDescent="0.25">
      <c r="A8" s="3" t="s">
        <v>2</v>
      </c>
      <c r="B8" s="12">
        <v>15</v>
      </c>
      <c r="C8" s="11">
        <f t="shared" si="0"/>
        <v>5.6001284296119858</v>
      </c>
    </row>
    <row r="9" spans="1:7" x14ac:dyDescent="0.25">
      <c r="A9" s="3" t="s">
        <v>14</v>
      </c>
      <c r="B9" s="12">
        <v>15</v>
      </c>
      <c r="C9" s="11">
        <f t="shared" si="0"/>
        <v>5.5370372421124907</v>
      </c>
    </row>
    <row r="10" spans="1:7" x14ac:dyDescent="0.25">
      <c r="A10" s="3" t="s">
        <v>15</v>
      </c>
      <c r="B10" s="12">
        <v>19</v>
      </c>
      <c r="C10" s="11">
        <f t="shared" si="0"/>
        <v>6.9361545229203392</v>
      </c>
    </row>
    <row r="11" spans="1:7" x14ac:dyDescent="0.25">
      <c r="A11" s="3" t="s">
        <v>16</v>
      </c>
      <c r="B11" s="12">
        <v>7</v>
      </c>
      <c r="C11" s="11">
        <f t="shared" si="0"/>
        <v>2.5294134651519093</v>
      </c>
    </row>
    <row r="12" spans="1:7" x14ac:dyDescent="0.25">
      <c r="A12" s="3" t="s">
        <v>17</v>
      </c>
      <c r="B12" s="12">
        <v>22</v>
      </c>
      <c r="C12" s="11">
        <f t="shared" si="0"/>
        <v>7.7521018767133905</v>
      </c>
    </row>
    <row r="13" spans="1:7" x14ac:dyDescent="0.25">
      <c r="A13" s="3" t="s">
        <v>31</v>
      </c>
      <c r="B13" s="12">
        <v>10</v>
      </c>
      <c r="C13" s="11">
        <f t="shared" si="0"/>
        <v>3.448347207183597</v>
      </c>
    </row>
    <row r="14" spans="1:7" x14ac:dyDescent="0.25">
      <c r="A14" s="3" t="s">
        <v>32</v>
      </c>
      <c r="B14" s="12">
        <v>2</v>
      </c>
      <c r="C14" s="11">
        <f t="shared" si="0"/>
        <v>0.67899956204528245</v>
      </c>
    </row>
    <row r="15" spans="1:7" x14ac:dyDescent="0.25">
      <c r="A15" s="8" t="s">
        <v>34</v>
      </c>
      <c r="B15" s="2"/>
      <c r="C15" s="2"/>
      <c r="D15" s="2"/>
      <c r="E15" s="2"/>
      <c r="F15" s="2"/>
      <c r="G15" s="2"/>
    </row>
    <row r="16" spans="1:7" x14ac:dyDescent="0.25">
      <c r="A16" s="8" t="s">
        <v>33</v>
      </c>
      <c r="B16" s="2"/>
      <c r="C16" s="2"/>
      <c r="D16" s="2"/>
      <c r="E16" s="2"/>
      <c r="F16" s="2"/>
      <c r="G16" s="2"/>
    </row>
    <row r="17" spans="1:9" x14ac:dyDescent="0.25">
      <c r="A17" s="15" t="s">
        <v>30</v>
      </c>
      <c r="I17" s="9" t="s">
        <v>27</v>
      </c>
    </row>
    <row r="21" spans="1:9" ht="39.75" customHeight="1" x14ac:dyDescent="0.25">
      <c r="A21" s="5" t="s">
        <v>10</v>
      </c>
      <c r="B21" s="5" t="s">
        <v>3</v>
      </c>
      <c r="C21" s="5" t="s">
        <v>9</v>
      </c>
      <c r="D21" s="5" t="s">
        <v>4</v>
      </c>
      <c r="E21" s="5" t="s">
        <v>9</v>
      </c>
      <c r="F21" s="5" t="s">
        <v>8</v>
      </c>
      <c r="G21" s="5" t="s">
        <v>9</v>
      </c>
    </row>
    <row r="22" spans="1:9" x14ac:dyDescent="0.25">
      <c r="A22" s="16" t="s">
        <v>7</v>
      </c>
      <c r="B22" s="4">
        <v>25</v>
      </c>
      <c r="C22" s="11">
        <f t="shared" ref="C22:C31" si="1">(B22/D41)*100000</f>
        <v>18.815666676701689</v>
      </c>
      <c r="D22" s="4">
        <v>54</v>
      </c>
      <c r="E22" s="11">
        <f t="shared" ref="E22:E31" si="2">(D22/C41)*100000</f>
        <v>42.975838028841565</v>
      </c>
      <c r="F22" s="4">
        <f>B22+D22</f>
        <v>79</v>
      </c>
      <c r="G22" s="11">
        <f t="shared" ref="G22:G31" si="3">(F22/B41)*100000</f>
        <v>30.558564134302955</v>
      </c>
    </row>
    <row r="23" spans="1:9" x14ac:dyDescent="0.25">
      <c r="A23" s="16" t="s">
        <v>6</v>
      </c>
      <c r="B23" s="4">
        <v>30</v>
      </c>
      <c r="C23" s="11">
        <f t="shared" si="1"/>
        <v>22.327741474524046</v>
      </c>
      <c r="D23" s="4">
        <v>43</v>
      </c>
      <c r="E23" s="11">
        <f t="shared" si="2"/>
        <v>33.778476040848389</v>
      </c>
      <c r="F23" s="4">
        <f t="shared" ref="F23:F31" si="4">B23+D23</f>
        <v>73</v>
      </c>
      <c r="G23" s="11">
        <f t="shared" si="3"/>
        <v>27.898586726387478</v>
      </c>
    </row>
    <row r="24" spans="1:9" x14ac:dyDescent="0.25">
      <c r="A24" s="16" t="s">
        <v>5</v>
      </c>
      <c r="B24" s="4">
        <v>16</v>
      </c>
      <c r="C24" s="11">
        <f t="shared" si="1"/>
        <v>11.778042783740412</v>
      </c>
      <c r="D24" s="4">
        <v>23</v>
      </c>
      <c r="E24" s="11">
        <f t="shared" si="2"/>
        <v>17.839275880523388</v>
      </c>
      <c r="F24" s="4">
        <f t="shared" si="4"/>
        <v>39</v>
      </c>
      <c r="G24" s="11">
        <f t="shared" si="3"/>
        <v>14.729487300538192</v>
      </c>
    </row>
    <row r="25" spans="1:9" x14ac:dyDescent="0.25">
      <c r="A25" s="16" t="s">
        <v>2</v>
      </c>
      <c r="B25" s="4">
        <v>28</v>
      </c>
      <c r="C25" s="11">
        <f t="shared" si="1"/>
        <v>20.39166563494549</v>
      </c>
      <c r="D25" s="4">
        <v>39</v>
      </c>
      <c r="E25" s="11">
        <f t="shared" si="2"/>
        <v>29.875900107246824</v>
      </c>
      <c r="F25" s="4">
        <f t="shared" si="4"/>
        <v>67</v>
      </c>
      <c r="G25" s="11">
        <f t="shared" si="3"/>
        <v>25.013906985600205</v>
      </c>
    </row>
    <row r="26" spans="1:9" x14ac:dyDescent="0.25">
      <c r="A26" s="16" t="s">
        <v>14</v>
      </c>
      <c r="B26" s="4">
        <v>56</v>
      </c>
      <c r="C26" s="11">
        <f t="shared" si="1"/>
        <v>40.359778597785976</v>
      </c>
      <c r="D26" s="4">
        <v>58</v>
      </c>
      <c r="E26" s="11">
        <f t="shared" si="2"/>
        <v>43.889187368994563</v>
      </c>
      <c r="F26" s="4">
        <f t="shared" si="4"/>
        <v>114</v>
      </c>
      <c r="G26" s="11">
        <f t="shared" si="3"/>
        <v>42.081483040054927</v>
      </c>
    </row>
    <row r="27" spans="1:9" x14ac:dyDescent="0.25">
      <c r="A27" s="16" t="s">
        <v>15</v>
      </c>
      <c r="B27" s="4">
        <v>76</v>
      </c>
      <c r="C27" s="11">
        <f t="shared" si="1"/>
        <v>54.194744535957504</v>
      </c>
      <c r="D27" s="4">
        <v>122</v>
      </c>
      <c r="E27" s="11">
        <f t="shared" si="2"/>
        <v>91.25452532687072</v>
      </c>
      <c r="F27" s="4">
        <f t="shared" si="4"/>
        <v>198</v>
      </c>
      <c r="G27" s="11">
        <f t="shared" si="3"/>
        <v>72.282031344117229</v>
      </c>
    </row>
    <row r="28" spans="1:9" x14ac:dyDescent="0.25">
      <c r="A28" s="16" t="s">
        <v>16</v>
      </c>
      <c r="B28" s="4">
        <v>75</v>
      </c>
      <c r="C28" s="11">
        <f t="shared" si="1"/>
        <v>56.900946831755277</v>
      </c>
      <c r="D28" s="4">
        <v>149</v>
      </c>
      <c r="E28" s="11">
        <f t="shared" si="2"/>
        <v>102.80399624661919</v>
      </c>
      <c r="F28" s="4">
        <f t="shared" si="4"/>
        <v>224</v>
      </c>
      <c r="G28" s="11">
        <f t="shared" si="3"/>
        <v>80.941230884861099</v>
      </c>
    </row>
    <row r="29" spans="1:9" x14ac:dyDescent="0.25">
      <c r="A29" s="16" t="s">
        <v>17</v>
      </c>
      <c r="B29" s="4">
        <v>75</v>
      </c>
      <c r="C29" s="11">
        <f t="shared" si="1"/>
        <v>55.475014053670229</v>
      </c>
      <c r="D29" s="4">
        <v>120</v>
      </c>
      <c r="E29" s="11">
        <f t="shared" si="2"/>
        <v>80.754788085976926</v>
      </c>
      <c r="F29" s="4">
        <f t="shared" si="4"/>
        <v>195</v>
      </c>
      <c r="G29" s="11">
        <f t="shared" si="3"/>
        <v>68.711812089050511</v>
      </c>
    </row>
    <row r="30" spans="1:9" s="2" customFormat="1" ht="14.25" x14ac:dyDescent="0.2">
      <c r="A30" s="16" t="s">
        <v>18</v>
      </c>
      <c r="B30" s="4">
        <v>67</v>
      </c>
      <c r="C30" s="11">
        <f t="shared" si="1"/>
        <v>48.502222415265891</v>
      </c>
      <c r="D30" s="4">
        <v>105</v>
      </c>
      <c r="E30" s="11">
        <f t="shared" si="2"/>
        <v>69.144452639342532</v>
      </c>
      <c r="F30" s="4">
        <f t="shared" si="4"/>
        <v>172</v>
      </c>
      <c r="G30" s="11">
        <f t="shared" si="3"/>
        <v>59.31157196355786</v>
      </c>
    </row>
    <row r="31" spans="1:9" s="2" customFormat="1" ht="14.25" x14ac:dyDescent="0.2">
      <c r="A31" s="16" t="s">
        <v>22</v>
      </c>
      <c r="B31" s="4">
        <v>56</v>
      </c>
      <c r="C31" s="11">
        <f t="shared" si="1"/>
        <v>39.922151803982239</v>
      </c>
      <c r="D31" s="4">
        <v>30</v>
      </c>
      <c r="E31" s="11">
        <f t="shared" si="2"/>
        <v>19.44541671528021</v>
      </c>
      <c r="F31" s="4">
        <f t="shared" si="4"/>
        <v>86</v>
      </c>
      <c r="G31" s="11">
        <f t="shared" si="3"/>
        <v>29.196981167947147</v>
      </c>
    </row>
    <row r="32" spans="1:9" s="20" customFormat="1" ht="12.75" x14ac:dyDescent="0.2">
      <c r="A32" s="8" t="s">
        <v>21</v>
      </c>
      <c r="B32" s="8"/>
      <c r="C32" s="19"/>
      <c r="D32" s="8"/>
      <c r="E32" s="8"/>
      <c r="F32" s="8"/>
      <c r="G32" s="8"/>
    </row>
    <row r="33" spans="1:9" s="20" customFormat="1" ht="12.75" x14ac:dyDescent="0.2">
      <c r="A33" s="8" t="s">
        <v>20</v>
      </c>
      <c r="B33" s="8"/>
      <c r="C33" s="8"/>
      <c r="D33" s="8"/>
      <c r="E33" s="8"/>
      <c r="F33" s="8"/>
      <c r="G33" s="8"/>
    </row>
    <row r="34" spans="1:9" s="2" customFormat="1" ht="14.25" x14ac:dyDescent="0.2">
      <c r="A34" s="8" t="s">
        <v>24</v>
      </c>
      <c r="D34" s="10"/>
      <c r="E34" s="10"/>
    </row>
    <row r="35" spans="1:9" s="2" customFormat="1" ht="14.25" x14ac:dyDescent="0.2">
      <c r="A35" s="8" t="s">
        <v>28</v>
      </c>
      <c r="D35" s="10"/>
      <c r="E35" s="10"/>
    </row>
    <row r="36" spans="1:9" x14ac:dyDescent="0.25">
      <c r="A36" s="2"/>
      <c r="B36" s="2"/>
      <c r="C36" s="2"/>
      <c r="D36" s="2"/>
      <c r="E36" s="2"/>
      <c r="F36" s="2"/>
      <c r="G36" s="2"/>
    </row>
    <row r="37" spans="1:9" x14ac:dyDescent="0.25">
      <c r="A37" s="2"/>
      <c r="B37" s="2"/>
      <c r="C37" s="2"/>
      <c r="D37" s="2"/>
      <c r="E37" s="2"/>
      <c r="F37" s="2"/>
      <c r="G37" s="2"/>
      <c r="I37" s="9" t="s">
        <v>23</v>
      </c>
    </row>
    <row r="38" spans="1:9" x14ac:dyDescent="0.25">
      <c r="A38" s="2"/>
      <c r="B38" s="2"/>
      <c r="C38" s="2"/>
      <c r="D38" s="2"/>
      <c r="E38" s="2"/>
      <c r="F38" s="2"/>
      <c r="G38" s="2"/>
    </row>
    <row r="39" spans="1:9" x14ac:dyDescent="0.25">
      <c r="A39" s="2"/>
      <c r="B39" s="2"/>
      <c r="C39" s="2"/>
      <c r="D39" s="2"/>
      <c r="E39" s="2"/>
      <c r="F39" s="2"/>
      <c r="G39" s="2"/>
    </row>
    <row r="40" spans="1:9" hidden="1" x14ac:dyDescent="0.25">
      <c r="A40" s="2" t="s">
        <v>11</v>
      </c>
      <c r="B40" s="2" t="s">
        <v>8</v>
      </c>
      <c r="C40" s="2" t="s">
        <v>4</v>
      </c>
      <c r="D40" s="2" t="s">
        <v>3</v>
      </c>
      <c r="E40" s="2"/>
      <c r="F40" s="2"/>
      <c r="G40" s="2"/>
    </row>
    <row r="41" spans="1:9" hidden="1" x14ac:dyDescent="0.25">
      <c r="A41" s="2">
        <v>2012</v>
      </c>
      <c r="B41" s="7">
        <v>258520</v>
      </c>
      <c r="C41" s="7">
        <v>125652</v>
      </c>
      <c r="D41" s="7">
        <v>132868</v>
      </c>
      <c r="E41" s="2"/>
      <c r="F41" s="2"/>
      <c r="G41" s="2"/>
    </row>
    <row r="42" spans="1:9" hidden="1" x14ac:dyDescent="0.25">
      <c r="A42" s="2">
        <v>2013</v>
      </c>
      <c r="B42" s="7">
        <v>261662</v>
      </c>
      <c r="C42" s="7">
        <v>127300</v>
      </c>
      <c r="D42" s="7">
        <v>134362</v>
      </c>
      <c r="E42" s="2"/>
      <c r="F42" s="2"/>
      <c r="G42" s="2"/>
    </row>
    <row r="43" spans="1:9" hidden="1" x14ac:dyDescent="0.25">
      <c r="A43" s="2">
        <v>2014</v>
      </c>
      <c r="B43" s="7">
        <v>264775</v>
      </c>
      <c r="C43" s="7">
        <v>128929</v>
      </c>
      <c r="D43" s="7">
        <v>135846</v>
      </c>
      <c r="E43" s="2"/>
      <c r="F43" s="2"/>
      <c r="G43" s="2"/>
    </row>
    <row r="44" spans="1:9" hidden="1" x14ac:dyDescent="0.25">
      <c r="A44" s="2">
        <v>2015</v>
      </c>
      <c r="B44" s="7">
        <v>267851</v>
      </c>
      <c r="C44" s="7">
        <v>130540</v>
      </c>
      <c r="D44" s="7">
        <v>137311</v>
      </c>
      <c r="E44" s="2"/>
      <c r="F44" s="2"/>
      <c r="G44" s="2"/>
    </row>
    <row r="45" spans="1:9" hidden="1" x14ac:dyDescent="0.25">
      <c r="A45" s="2">
        <v>2016</v>
      </c>
      <c r="B45" s="7">
        <v>270903</v>
      </c>
      <c r="C45" s="7">
        <v>132151</v>
      </c>
      <c r="D45" s="7">
        <v>138752</v>
      </c>
      <c r="E45" s="2"/>
      <c r="F45" s="2"/>
      <c r="G45" s="2"/>
    </row>
    <row r="46" spans="1:9" hidden="1" x14ac:dyDescent="0.25">
      <c r="A46" s="2">
        <v>2017</v>
      </c>
      <c r="B46" s="7">
        <v>273927</v>
      </c>
      <c r="C46" s="7">
        <v>133692</v>
      </c>
      <c r="D46" s="7">
        <v>140235</v>
      </c>
      <c r="E46" s="2"/>
      <c r="F46" s="2"/>
      <c r="G46" s="2"/>
    </row>
    <row r="47" spans="1:9" hidden="1" x14ac:dyDescent="0.25">
      <c r="A47" s="2">
        <v>2018</v>
      </c>
      <c r="B47" s="7">
        <v>276744</v>
      </c>
      <c r="C47" s="7">
        <v>144936</v>
      </c>
      <c r="D47" s="7">
        <v>131808</v>
      </c>
    </row>
    <row r="48" spans="1:9" hidden="1" x14ac:dyDescent="0.25">
      <c r="A48" s="2">
        <v>2019</v>
      </c>
      <c r="B48" s="7">
        <v>283794</v>
      </c>
      <c r="C48" s="7">
        <v>148598</v>
      </c>
      <c r="D48" s="7">
        <v>135196</v>
      </c>
    </row>
    <row r="49" spans="1:4" hidden="1" x14ac:dyDescent="0.25">
      <c r="A49" s="2">
        <v>2020</v>
      </c>
      <c r="B49" s="7">
        <v>289994</v>
      </c>
      <c r="C49" s="7">
        <v>151856</v>
      </c>
      <c r="D49" s="7">
        <v>138138</v>
      </c>
    </row>
    <row r="50" spans="1:4" hidden="1" x14ac:dyDescent="0.25">
      <c r="A50" s="2">
        <v>2021</v>
      </c>
      <c r="B50" s="21">
        <v>294551</v>
      </c>
      <c r="C50" s="2">
        <v>154278</v>
      </c>
      <c r="D50" s="7">
        <v>140273</v>
      </c>
    </row>
    <row r="51" spans="1:4" hidden="1" x14ac:dyDescent="0.25"/>
  </sheetData>
  <mergeCells count="1">
    <mergeCell ref="A1:G1"/>
  </mergeCells>
  <pageMargins left="0.7" right="0.7" top="0.75" bottom="0.75" header="0.3" footer="0.3"/>
  <pageSetup orientation="portrait" horizontalDpi="4294967292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4960E70-0AB8-472F-A381-C97FE3E84244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G22:G31</xm:sqref>
        </x14:conditionalFormatting>
        <x14:conditionalFormatting xmlns:xm="http://schemas.microsoft.com/office/excel/2006/main">
          <x14:cfRule type="iconSet" priority="6" id="{2E5A88E0-F13D-4292-91EC-1BCFCD79697A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C5:C14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Municipio Residencia</vt:lpstr>
      <vt:lpstr>Municipio Ocurrencia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epidemiologia1</dc:creator>
  <cp:lastModifiedBy>Monica Maria Roman Sánchez</cp:lastModifiedBy>
  <dcterms:created xsi:type="dcterms:W3CDTF">2017-09-05T18:40:33Z</dcterms:created>
  <dcterms:modified xsi:type="dcterms:W3CDTF">2021-09-14T14:58:18Z</dcterms:modified>
</cp:coreProperties>
</file>