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6352802\Desktop\"/>
    </mc:Choice>
  </mc:AlternateContent>
  <xr:revisionPtr revIDLastSave="0" documentId="13_ncr:1_{096860A8-EA3E-49CD-9A5A-9DC1F8462AE9}" xr6:coauthVersionLast="47" xr6:coauthVersionMax="47" xr10:uidLastSave="{00000000-0000-0000-0000-000000000000}"/>
  <bookViews>
    <workbookView xWindow="-120" yWindow="-120" windowWidth="29040" windowHeight="15840" xr2:uid="{0BFED6F5-3984-4518-B2DA-45D33156AE2D}"/>
  </bookViews>
  <sheets>
    <sheet name="MORBILIDAD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38" i="1" l="1"/>
  <c r="CA33" i="1" s="1"/>
  <c r="AC38" i="1"/>
  <c r="AB38" i="1"/>
  <c r="BY37" i="1" s="1"/>
  <c r="AA38" i="1"/>
  <c r="BX36" i="1" s="1"/>
  <c r="Z38" i="1"/>
  <c r="Y38" i="1"/>
  <c r="BV34" i="1" s="1"/>
  <c r="X38" i="1"/>
  <c r="BU37" i="1" s="1"/>
  <c r="W38" i="1"/>
  <c r="V38" i="1"/>
  <c r="BS37" i="1" s="1"/>
  <c r="U38" i="1"/>
  <c r="BR36" i="1" s="1"/>
  <c r="T38" i="1"/>
  <c r="S38" i="1"/>
  <c r="BP37" i="1" s="1"/>
  <c r="N38" i="1"/>
  <c r="BK36" i="1" s="1"/>
  <c r="M38" i="1"/>
  <c r="L38" i="1"/>
  <c r="BI35" i="1" s="1"/>
  <c r="K38" i="1"/>
  <c r="BH35" i="1" s="1"/>
  <c r="J38" i="1"/>
  <c r="I38" i="1"/>
  <c r="BF34" i="1" s="1"/>
  <c r="H38" i="1"/>
  <c r="BE37" i="1" s="1"/>
  <c r="G38" i="1"/>
  <c r="F38" i="1"/>
  <c r="BC37" i="1" s="1"/>
  <c r="E38" i="1"/>
  <c r="BB36" i="1" s="1"/>
  <c r="D38" i="1"/>
  <c r="C38" i="1"/>
  <c r="AZ35" i="1" s="1"/>
  <c r="CC37" i="1"/>
  <c r="CB37" i="1"/>
  <c r="CA37" i="1"/>
  <c r="BX37" i="1"/>
  <c r="BR37" i="1"/>
  <c r="BM37" i="1"/>
  <c r="BL37" i="1"/>
  <c r="BK37" i="1"/>
  <c r="BH37" i="1"/>
  <c r="BB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G37" i="1"/>
  <c r="Q37" i="1"/>
  <c r="CC36" i="1"/>
  <c r="CB36" i="1"/>
  <c r="CA36" i="1"/>
  <c r="BV36" i="1"/>
  <c r="BU36" i="1"/>
  <c r="BM36" i="1"/>
  <c r="BL36" i="1"/>
  <c r="BH36" i="1"/>
  <c r="BE36" i="1"/>
  <c r="AV36" i="1"/>
  <c r="AU36" i="1"/>
  <c r="AT36" i="1"/>
  <c r="AS36" i="1"/>
  <c r="AR36" i="1"/>
  <c r="AQ36" i="1"/>
  <c r="AP36" i="1"/>
  <c r="AO36" i="1"/>
  <c r="AN36" i="1"/>
  <c r="AM36" i="1"/>
  <c r="AL36" i="1"/>
  <c r="AK36" i="1"/>
  <c r="AJ36" i="1"/>
  <c r="AI36" i="1"/>
  <c r="AG36" i="1"/>
  <c r="Q36" i="1"/>
  <c r="CC35" i="1"/>
  <c r="CB35" i="1"/>
  <c r="CA35" i="1"/>
  <c r="BX35" i="1"/>
  <c r="BS35" i="1"/>
  <c r="BR35" i="1"/>
  <c r="BM35" i="1"/>
  <c r="BL35" i="1"/>
  <c r="BK35" i="1"/>
  <c r="BE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G35" i="1"/>
  <c r="Q35" i="1"/>
  <c r="CC34" i="1"/>
  <c r="CB34" i="1"/>
  <c r="CA34" i="1"/>
  <c r="BU34" i="1"/>
  <c r="BM34" i="1"/>
  <c r="BL34" i="1"/>
  <c r="BI34" i="1"/>
  <c r="BH34" i="1"/>
  <c r="BC34" i="1"/>
  <c r="BB34" i="1"/>
  <c r="AV34" i="1"/>
  <c r="AU34" i="1"/>
  <c r="AT34" i="1"/>
  <c r="AS34" i="1"/>
  <c r="AR34" i="1"/>
  <c r="AQ34" i="1"/>
  <c r="AP34" i="1"/>
  <c r="AO34" i="1"/>
  <c r="AN34" i="1"/>
  <c r="AM34" i="1"/>
  <c r="AL34" i="1"/>
  <c r="AK34" i="1"/>
  <c r="AJ34" i="1"/>
  <c r="AI34" i="1"/>
  <c r="AG34" i="1"/>
  <c r="Q34" i="1"/>
  <c r="CC33" i="1"/>
  <c r="CB33" i="1"/>
  <c r="BX33" i="1"/>
  <c r="BU33" i="1"/>
  <c r="BR33" i="1"/>
  <c r="BM33" i="1"/>
  <c r="BL33" i="1"/>
  <c r="BK33" i="1"/>
  <c r="BE33" i="1"/>
  <c r="BB33" i="1"/>
  <c r="AV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G33" i="1"/>
  <c r="Q33" i="1"/>
  <c r="AD32" i="1"/>
  <c r="CA31" i="1" s="1"/>
  <c r="AC32" i="1"/>
  <c r="BZ31" i="1" s="1"/>
  <c r="AB32" i="1"/>
  <c r="AA32" i="1"/>
  <c r="BX31" i="1" s="1"/>
  <c r="Z32" i="1"/>
  <c r="BW30" i="1" s="1"/>
  <c r="Y32" i="1"/>
  <c r="X32" i="1"/>
  <c r="BU31" i="1" s="1"/>
  <c r="W32" i="1"/>
  <c r="BT29" i="1" s="1"/>
  <c r="V32" i="1"/>
  <c r="U32" i="1"/>
  <c r="BR31" i="1" s="1"/>
  <c r="T32" i="1"/>
  <c r="BQ28" i="1" s="1"/>
  <c r="S32" i="1"/>
  <c r="N32" i="1"/>
  <c r="BK30" i="1" s="1"/>
  <c r="M32" i="1"/>
  <c r="BJ29" i="1" s="1"/>
  <c r="L32" i="1"/>
  <c r="K32" i="1"/>
  <c r="BH30" i="1" s="1"/>
  <c r="J32" i="1"/>
  <c r="BG30" i="1" s="1"/>
  <c r="I32" i="1"/>
  <c r="H32" i="1"/>
  <c r="BE30" i="1" s="1"/>
  <c r="G32" i="1"/>
  <c r="BD31" i="1" s="1"/>
  <c r="F32" i="1"/>
  <c r="E32" i="1"/>
  <c r="BB30" i="1" s="1"/>
  <c r="D32" i="1"/>
  <c r="BA29" i="1" s="1"/>
  <c r="C32" i="1"/>
  <c r="CC31" i="1"/>
  <c r="CB31" i="1"/>
  <c r="BS31" i="1"/>
  <c r="BM31" i="1"/>
  <c r="BL31" i="1"/>
  <c r="AV31" i="1"/>
  <c r="AU31" i="1"/>
  <c r="AT31" i="1"/>
  <c r="AS31" i="1"/>
  <c r="AR31" i="1"/>
  <c r="AQ31" i="1"/>
  <c r="AP31" i="1"/>
  <c r="AO31" i="1"/>
  <c r="AN31" i="1"/>
  <c r="AM31" i="1"/>
  <c r="AL31" i="1"/>
  <c r="AK31" i="1"/>
  <c r="AJ31" i="1"/>
  <c r="AI31" i="1"/>
  <c r="AG31" i="1"/>
  <c r="Q31" i="1"/>
  <c r="CC30" i="1"/>
  <c r="CB30" i="1"/>
  <c r="BZ30" i="1"/>
  <c r="BM30" i="1"/>
  <c r="BL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G30" i="1"/>
  <c r="Q30" i="1"/>
  <c r="CC29" i="1"/>
  <c r="CB29" i="1"/>
  <c r="BU29" i="1"/>
  <c r="BM29" i="1"/>
  <c r="BL29" i="1"/>
  <c r="BK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G29" i="1"/>
  <c r="Q29" i="1"/>
  <c r="CC28" i="1"/>
  <c r="CB28" i="1"/>
  <c r="BX28" i="1"/>
  <c r="BM28" i="1"/>
  <c r="BL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G28" i="1"/>
  <c r="Q28" i="1"/>
  <c r="CC27" i="1"/>
  <c r="CB27" i="1"/>
  <c r="BZ27" i="1"/>
  <c r="BX27" i="1"/>
  <c r="BM27" i="1"/>
  <c r="BL27" i="1"/>
  <c r="BG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G27" i="1"/>
  <c r="Q27" i="1"/>
  <c r="AD26" i="1"/>
  <c r="CA24" i="1" s="1"/>
  <c r="AC26" i="1"/>
  <c r="BZ24" i="1" s="1"/>
  <c r="AB26" i="1"/>
  <c r="AA26" i="1"/>
  <c r="BX25" i="1" s="1"/>
  <c r="Z26" i="1"/>
  <c r="BW23" i="1" s="1"/>
  <c r="Y26" i="1"/>
  <c r="X26" i="1"/>
  <c r="BU24" i="1" s="1"/>
  <c r="W26" i="1"/>
  <c r="BT21" i="1" s="1"/>
  <c r="V26" i="1"/>
  <c r="U26" i="1"/>
  <c r="BR24" i="1" s="1"/>
  <c r="T26" i="1"/>
  <c r="BQ25" i="1" s="1"/>
  <c r="S26" i="1"/>
  <c r="N26" i="1"/>
  <c r="BK25" i="1" s="1"/>
  <c r="M26" i="1"/>
  <c r="BJ21" i="1" s="1"/>
  <c r="L26" i="1"/>
  <c r="BI22" i="1" s="1"/>
  <c r="K26" i="1"/>
  <c r="BH25" i="1" s="1"/>
  <c r="J26" i="1"/>
  <c r="BG25" i="1" s="1"/>
  <c r="I26" i="1"/>
  <c r="H26" i="1"/>
  <c r="BE21" i="1" s="1"/>
  <c r="G26" i="1"/>
  <c r="BD24" i="1" s="1"/>
  <c r="F26" i="1"/>
  <c r="E26" i="1"/>
  <c r="BB24" i="1" s="1"/>
  <c r="D26" i="1"/>
  <c r="BA21" i="1" s="1"/>
  <c r="C26" i="1"/>
  <c r="CC25" i="1"/>
  <c r="CB25" i="1"/>
  <c r="CA25" i="1"/>
  <c r="BU25" i="1"/>
  <c r="BM25" i="1"/>
  <c r="BL25" i="1"/>
  <c r="BE25" i="1"/>
  <c r="BB25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G25" i="1"/>
  <c r="Q25" i="1"/>
  <c r="CC24" i="1"/>
  <c r="CB24" i="1"/>
  <c r="BM24" i="1"/>
  <c r="BL24" i="1"/>
  <c r="BK24" i="1"/>
  <c r="BH24" i="1"/>
  <c r="BE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G24" i="1"/>
  <c r="Q24" i="1"/>
  <c r="CC23" i="1"/>
  <c r="CB23" i="1"/>
  <c r="CA23" i="1"/>
  <c r="BU23" i="1"/>
  <c r="BM23" i="1"/>
  <c r="BL23" i="1"/>
  <c r="BH23" i="1"/>
  <c r="BE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G23" i="1"/>
  <c r="Q23" i="1"/>
  <c r="CC22" i="1"/>
  <c r="CB22" i="1"/>
  <c r="CA22" i="1"/>
  <c r="BU22" i="1"/>
  <c r="BM22" i="1"/>
  <c r="BL22" i="1"/>
  <c r="BH22" i="1"/>
  <c r="BE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G22" i="1"/>
  <c r="Q22" i="1"/>
  <c r="CC21" i="1"/>
  <c r="CB21" i="1"/>
  <c r="CA21" i="1"/>
  <c r="BX21" i="1"/>
  <c r="BR21" i="1"/>
  <c r="BM21" i="1"/>
  <c r="BL21" i="1"/>
  <c r="BK21" i="1"/>
  <c r="BH21" i="1"/>
  <c r="BB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G21" i="1"/>
  <c r="Q21" i="1"/>
  <c r="AD20" i="1"/>
  <c r="AC20" i="1"/>
  <c r="BZ15" i="1" s="1"/>
  <c r="AB20" i="1"/>
  <c r="AA20" i="1"/>
  <c r="Z20" i="1"/>
  <c r="BW19" i="1" s="1"/>
  <c r="Y20" i="1"/>
  <c r="X20" i="1"/>
  <c r="BU19" i="1" s="1"/>
  <c r="W20" i="1"/>
  <c r="BT17" i="1" s="1"/>
  <c r="V20" i="1"/>
  <c r="U20" i="1"/>
  <c r="T20" i="1"/>
  <c r="BQ19" i="1" s="1"/>
  <c r="S20" i="1"/>
  <c r="N20" i="1"/>
  <c r="M20" i="1"/>
  <c r="BJ17" i="1" s="1"/>
  <c r="L20" i="1"/>
  <c r="BI19" i="1" s="1"/>
  <c r="K20" i="1"/>
  <c r="J20" i="1"/>
  <c r="BG18" i="1" s="1"/>
  <c r="I20" i="1"/>
  <c r="BF19" i="1" s="1"/>
  <c r="H20" i="1"/>
  <c r="G20" i="1"/>
  <c r="BD19" i="1" s="1"/>
  <c r="F20" i="1"/>
  <c r="BC19" i="1" s="1"/>
  <c r="E20" i="1"/>
  <c r="D20" i="1"/>
  <c r="BA17" i="1" s="1"/>
  <c r="C20" i="1"/>
  <c r="AZ19" i="1" s="1"/>
  <c r="CC19" i="1"/>
  <c r="CB19" i="1"/>
  <c r="CA19" i="1"/>
  <c r="BX19" i="1"/>
  <c r="BR19" i="1"/>
  <c r="BM19" i="1"/>
  <c r="BL19" i="1"/>
  <c r="BG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G19" i="1"/>
  <c r="Q19" i="1"/>
  <c r="CC18" i="1"/>
  <c r="CB18" i="1"/>
  <c r="CA18" i="1"/>
  <c r="BX18" i="1"/>
  <c r="BU18" i="1"/>
  <c r="BR18" i="1"/>
  <c r="BM18" i="1"/>
  <c r="BL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G18" i="1"/>
  <c r="Q18" i="1"/>
  <c r="CC17" i="1"/>
  <c r="CB17" i="1"/>
  <c r="CA17" i="1"/>
  <c r="BX17" i="1"/>
  <c r="BU17" i="1"/>
  <c r="BR17" i="1"/>
  <c r="BQ17" i="1"/>
  <c r="BM17" i="1"/>
  <c r="BL17" i="1"/>
  <c r="BD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G17" i="1"/>
  <c r="Q17" i="1"/>
  <c r="CC16" i="1"/>
  <c r="CB16" i="1"/>
  <c r="CA16" i="1"/>
  <c r="BX16" i="1"/>
  <c r="BU16" i="1"/>
  <c r="BR16" i="1"/>
  <c r="BM16" i="1"/>
  <c r="BL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G16" i="1"/>
  <c r="Q16" i="1"/>
  <c r="CC15" i="1"/>
  <c r="CB15" i="1"/>
  <c r="CA15" i="1"/>
  <c r="BX15" i="1"/>
  <c r="BU15" i="1"/>
  <c r="BR15" i="1"/>
  <c r="BM15" i="1"/>
  <c r="BL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G15" i="1"/>
  <c r="Q15" i="1"/>
  <c r="AD14" i="1"/>
  <c r="CA13" i="1" s="1"/>
  <c r="AC14" i="1"/>
  <c r="AB14" i="1"/>
  <c r="BY12" i="1" s="1"/>
  <c r="AA14" i="1"/>
  <c r="BX13" i="1" s="1"/>
  <c r="Z14" i="1"/>
  <c r="Y14" i="1"/>
  <c r="BV13" i="1" s="1"/>
  <c r="X14" i="1"/>
  <c r="BU13" i="1" s="1"/>
  <c r="W14" i="1"/>
  <c r="BT12" i="1" s="1"/>
  <c r="V14" i="1"/>
  <c r="BS13" i="1" s="1"/>
  <c r="U14" i="1"/>
  <c r="BR13" i="1" s="1"/>
  <c r="T14" i="1"/>
  <c r="S14" i="1"/>
  <c r="BP13" i="1" s="1"/>
  <c r="N14" i="1"/>
  <c r="BK13" i="1" s="1"/>
  <c r="M14" i="1"/>
  <c r="BJ12" i="1" s="1"/>
  <c r="L14" i="1"/>
  <c r="BI11" i="1" s="1"/>
  <c r="K14" i="1"/>
  <c r="BH10" i="1" s="1"/>
  <c r="J14" i="1"/>
  <c r="BG12" i="1" s="1"/>
  <c r="I14" i="1"/>
  <c r="BF12" i="1" s="1"/>
  <c r="H14" i="1"/>
  <c r="BE13" i="1" s="1"/>
  <c r="G14" i="1"/>
  <c r="BD12" i="1" s="1"/>
  <c r="F14" i="1"/>
  <c r="BC12" i="1" s="1"/>
  <c r="E14" i="1"/>
  <c r="D14" i="1"/>
  <c r="BA12" i="1" s="1"/>
  <c r="C14" i="1"/>
  <c r="AZ11" i="1" s="1"/>
  <c r="CC13" i="1"/>
  <c r="CB13" i="1"/>
  <c r="BM13" i="1"/>
  <c r="BL13" i="1"/>
  <c r="BI13" i="1"/>
  <c r="BH13" i="1"/>
  <c r="BB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G13" i="1"/>
  <c r="Q13" i="1"/>
  <c r="CC12" i="1"/>
  <c r="CB12" i="1"/>
  <c r="BM12" i="1"/>
  <c r="BL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G12" i="1"/>
  <c r="Q12" i="1"/>
  <c r="CC11" i="1"/>
  <c r="CB11" i="1"/>
  <c r="BP11" i="1"/>
  <c r="BM11" i="1"/>
  <c r="BL11" i="1"/>
  <c r="BJ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G11" i="1"/>
  <c r="Q11" i="1"/>
  <c r="CC10" i="1"/>
  <c r="CB10" i="1"/>
  <c r="BM10" i="1"/>
  <c r="BL10" i="1"/>
  <c r="BK10" i="1"/>
  <c r="BE10" i="1"/>
  <c r="BB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G10" i="1"/>
  <c r="Q10" i="1"/>
  <c r="CC9" i="1"/>
  <c r="CB9" i="1"/>
  <c r="BM9" i="1"/>
  <c r="BL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G9" i="1"/>
  <c r="Q9" i="1"/>
  <c r="AD8" i="1"/>
  <c r="CA4" i="1" s="1"/>
  <c r="AC8" i="1"/>
  <c r="AB8" i="1"/>
  <c r="AA8" i="1"/>
  <c r="Z8" i="1"/>
  <c r="Y8" i="1"/>
  <c r="X8" i="1"/>
  <c r="BU5" i="1" s="1"/>
  <c r="W8" i="1"/>
  <c r="V8" i="1"/>
  <c r="U8" i="1"/>
  <c r="BR6" i="1" s="1"/>
  <c r="T8" i="1"/>
  <c r="S8" i="1"/>
  <c r="P8" i="1"/>
  <c r="BM6" i="1" s="1"/>
  <c r="O8" i="1"/>
  <c r="BL7" i="1" s="1"/>
  <c r="N8" i="1"/>
  <c r="BK6" i="1" s="1"/>
  <c r="M8" i="1"/>
  <c r="BJ7" i="1" s="1"/>
  <c r="L8" i="1"/>
  <c r="BI7" i="1" s="1"/>
  <c r="K8" i="1"/>
  <c r="BH6" i="1" s="1"/>
  <c r="J8" i="1"/>
  <c r="BG5" i="1" s="1"/>
  <c r="I8" i="1"/>
  <c r="BF7" i="1" s="1"/>
  <c r="H8" i="1"/>
  <c r="BE7" i="1" s="1"/>
  <c r="G8" i="1"/>
  <c r="BD4" i="1" s="1"/>
  <c r="F8" i="1"/>
  <c r="BC7" i="1" s="1"/>
  <c r="E8" i="1"/>
  <c r="BB7" i="1" s="1"/>
  <c r="D8" i="1"/>
  <c r="BA7" i="1" s="1"/>
  <c r="C8" i="1"/>
  <c r="AZ7" i="1" s="1"/>
  <c r="CC7" i="1"/>
  <c r="CB7" i="1"/>
  <c r="BH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G7" i="1"/>
  <c r="Q7" i="1"/>
  <c r="CC6" i="1"/>
  <c r="CB6" i="1"/>
  <c r="CA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G6" i="1"/>
  <c r="Q6" i="1"/>
  <c r="CC5" i="1"/>
  <c r="CB5" i="1"/>
  <c r="BK5" i="1"/>
  <c r="BB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G5" i="1"/>
  <c r="Q5" i="1"/>
  <c r="CC4" i="1"/>
  <c r="CB4" i="1"/>
  <c r="BX4" i="1"/>
  <c r="BH4" i="1"/>
  <c r="BA4" i="1"/>
  <c r="AV4" i="1"/>
  <c r="AU4" i="1"/>
  <c r="AT4" i="1"/>
  <c r="AS4" i="1"/>
  <c r="AR4" i="1"/>
  <c r="AQ4" i="1"/>
  <c r="AP4" i="1"/>
  <c r="AO4" i="1"/>
  <c r="AN4" i="1"/>
  <c r="AM4" i="1"/>
  <c r="AL4" i="1"/>
  <c r="AK4" i="1"/>
  <c r="AJ4" i="1"/>
  <c r="AI4" i="1"/>
  <c r="AG4" i="1"/>
  <c r="Q4" i="1"/>
  <c r="CC3" i="1"/>
  <c r="CB3" i="1"/>
  <c r="BU3" i="1"/>
  <c r="BH3" i="1"/>
  <c r="AV3" i="1"/>
  <c r="AU3" i="1"/>
  <c r="AT3" i="1"/>
  <c r="AS3" i="1"/>
  <c r="AR3" i="1"/>
  <c r="AQ3" i="1"/>
  <c r="AP3" i="1"/>
  <c r="AO3" i="1"/>
  <c r="AN3" i="1"/>
  <c r="AM3" i="1"/>
  <c r="AL3" i="1"/>
  <c r="AK3" i="1"/>
  <c r="AJ3" i="1"/>
  <c r="AI3" i="1"/>
  <c r="AG3" i="1"/>
  <c r="Q3" i="1"/>
  <c r="AW7" i="1" l="1"/>
  <c r="BU21" i="1"/>
  <c r="BB22" i="1"/>
  <c r="BK22" i="1"/>
  <c r="BR22" i="1"/>
  <c r="BB23" i="1"/>
  <c r="BK23" i="1"/>
  <c r="BR23" i="1"/>
  <c r="BI24" i="1"/>
  <c r="BR25" i="1"/>
  <c r="BR27" i="1"/>
  <c r="BR28" i="1"/>
  <c r="AZ33" i="1"/>
  <c r="BH33" i="1"/>
  <c r="BS33" i="1"/>
  <c r="BE34" i="1"/>
  <c r="BK34" i="1"/>
  <c r="BR34" i="1"/>
  <c r="BX34" i="1"/>
  <c r="BB35" i="1"/>
  <c r="BU35" i="1"/>
  <c r="BI10" i="1"/>
  <c r="BW15" i="1"/>
  <c r="BA16" i="1"/>
  <c r="BA18" i="1"/>
  <c r="AJ26" i="1"/>
  <c r="CG25" i="1" s="1"/>
  <c r="AP26" i="1"/>
  <c r="CM22" i="1" s="1"/>
  <c r="AS26" i="1"/>
  <c r="AV26" i="1"/>
  <c r="CS24" i="1" s="1"/>
  <c r="BI33" i="1"/>
  <c r="BS34" i="1"/>
  <c r="BY34" i="1"/>
  <c r="BC35" i="1"/>
  <c r="BB3" i="1"/>
  <c r="BK3" i="1"/>
  <c r="BB4" i="1"/>
  <c r="BK4" i="1"/>
  <c r="BE5" i="1"/>
  <c r="BE6" i="1"/>
  <c r="BK7" i="1"/>
  <c r="BC9" i="1"/>
  <c r="BS9" i="1"/>
  <c r="BY10" i="1"/>
  <c r="BI12" i="1"/>
  <c r="BS12" i="1"/>
  <c r="BG15" i="1"/>
  <c r="BJ16" i="1"/>
  <c r="BZ17" i="1"/>
  <c r="BJ18" i="1"/>
  <c r="BT27" i="1"/>
  <c r="BD29" i="1"/>
  <c r="BA30" i="1"/>
  <c r="BG31" i="1"/>
  <c r="BF33" i="1"/>
  <c r="BP33" i="1"/>
  <c r="BY33" i="1"/>
  <c r="AZ34" i="1"/>
  <c r="BP34" i="1"/>
  <c r="BI36" i="1"/>
  <c r="BS36" i="1"/>
  <c r="BI37" i="1"/>
  <c r="BV37" i="1"/>
  <c r="BE3" i="1"/>
  <c r="BE4" i="1"/>
  <c r="BH5" i="1"/>
  <c r="AZ10" i="1"/>
  <c r="BC11" i="1"/>
  <c r="AZ13" i="1"/>
  <c r="BT16" i="1"/>
  <c r="BT18" i="1"/>
  <c r="BG21" i="1"/>
  <c r="BD28" i="1"/>
  <c r="BJ30" i="1"/>
  <c r="BQ30" i="1"/>
  <c r="BT31" i="1"/>
  <c r="BC33" i="1"/>
  <c r="BV33" i="1"/>
  <c r="BF35" i="1"/>
  <c r="BV35" i="1"/>
  <c r="AZ36" i="1"/>
  <c r="BF36" i="1"/>
  <c r="BG3" i="1"/>
  <c r="BM3" i="1"/>
  <c r="CA3" i="1"/>
  <c r="BM4" i="1"/>
  <c r="BD6" i="1"/>
  <c r="BU7" i="1"/>
  <c r="BF9" i="1"/>
  <c r="BV9" i="1"/>
  <c r="BF10" i="1"/>
  <c r="BF11" i="1"/>
  <c r="BS11" i="1"/>
  <c r="AZ12" i="1"/>
  <c r="BV12" i="1"/>
  <c r="BF13" i="1"/>
  <c r="BJ22" i="1"/>
  <c r="BT23" i="1"/>
  <c r="BA27" i="1"/>
  <c r="BJ27" i="1"/>
  <c r="BQ27" i="1"/>
  <c r="BW27" i="1"/>
  <c r="BG28" i="1"/>
  <c r="BT28" i="1"/>
  <c r="BZ28" i="1"/>
  <c r="BG29" i="1"/>
  <c r="BQ29" i="1"/>
  <c r="BW29" i="1"/>
  <c r="BD30" i="1"/>
  <c r="BT30" i="1"/>
  <c r="BA31" i="1"/>
  <c r="BJ31" i="1"/>
  <c r="BQ31" i="1"/>
  <c r="BW31" i="1"/>
  <c r="AZ37" i="1"/>
  <c r="BF37" i="1"/>
  <c r="BD3" i="1"/>
  <c r="BR3" i="1"/>
  <c r="BJ4" i="1"/>
  <c r="BR4" i="1"/>
  <c r="AZ9" i="1"/>
  <c r="BI9" i="1"/>
  <c r="BP9" i="1"/>
  <c r="BC10" i="1"/>
  <c r="BS10" i="1"/>
  <c r="BY11" i="1"/>
  <c r="BC13" i="1"/>
  <c r="BZ21" i="1"/>
  <c r="BA23" i="1"/>
  <c r="BT24" i="1"/>
  <c r="BD27" i="1"/>
  <c r="BA28" i="1"/>
  <c r="BJ28" i="1"/>
  <c r="BW28" i="1"/>
  <c r="BZ29" i="1"/>
  <c r="AR8" i="1"/>
  <c r="CO7" i="1" s="1"/>
  <c r="AL20" i="1"/>
  <c r="CI18" i="1" s="1"/>
  <c r="BZ22" i="1"/>
  <c r="BJ23" i="1"/>
  <c r="BA24" i="1"/>
  <c r="BW25" i="1"/>
  <c r="BE27" i="1"/>
  <c r="BK27" i="1"/>
  <c r="BE28" i="1"/>
  <c r="BK28" i="1"/>
  <c r="BB29" i="1"/>
  <c r="BH29" i="1"/>
  <c r="BH31" i="1"/>
  <c r="BA11" i="1"/>
  <c r="BQ21" i="1"/>
  <c r="BA22" i="1"/>
  <c r="BT22" i="1"/>
  <c r="BZ23" i="1"/>
  <c r="BD25" i="1"/>
  <c r="BB27" i="1"/>
  <c r="CA27" i="1"/>
  <c r="BB28" i="1"/>
  <c r="CA28" i="1"/>
  <c r="BX29" i="1"/>
  <c r="BE31" i="1"/>
  <c r="AW34" i="1"/>
  <c r="BT7" i="1"/>
  <c r="BT5" i="1"/>
  <c r="BT4" i="1"/>
  <c r="BW7" i="1"/>
  <c r="BW4" i="1"/>
  <c r="BW6" i="1"/>
  <c r="BW3" i="1"/>
  <c r="BQ7" i="1"/>
  <c r="BQ6" i="1"/>
  <c r="BQ5" i="1"/>
  <c r="BQ3" i="1"/>
  <c r="BZ4" i="1"/>
  <c r="BZ7" i="1"/>
  <c r="BZ6" i="1"/>
  <c r="BZ3" i="1"/>
  <c r="BZ5" i="1"/>
  <c r="AK14" i="1"/>
  <c r="CH12" i="1" s="1"/>
  <c r="AT14" i="1"/>
  <c r="CQ9" i="1" s="1"/>
  <c r="AU20" i="1"/>
  <c r="CR15" i="1" s="1"/>
  <c r="AG8" i="1"/>
  <c r="AH5" i="1" s="1"/>
  <c r="BB6" i="1"/>
  <c r="AI14" i="1"/>
  <c r="CF13" i="1" s="1"/>
  <c r="AL14" i="1"/>
  <c r="CI10" i="1" s="1"/>
  <c r="AO14" i="1"/>
  <c r="AR14" i="1"/>
  <c r="CO10" i="1" s="1"/>
  <c r="AU14" i="1"/>
  <c r="CR10" i="1" s="1"/>
  <c r="BG11" i="1"/>
  <c r="BP12" i="1"/>
  <c r="BA13" i="1"/>
  <c r="BD13" i="1"/>
  <c r="BG13" i="1"/>
  <c r="BJ13" i="1"/>
  <c r="BY13" i="1"/>
  <c r="AO20" i="1"/>
  <c r="CL18" i="1" s="1"/>
  <c r="BA15" i="1"/>
  <c r="BJ15" i="1"/>
  <c r="BT15" i="1"/>
  <c r="BD16" i="1"/>
  <c r="BQ16" i="1"/>
  <c r="BZ16" i="1"/>
  <c r="BG17" i="1"/>
  <c r="BW17" i="1"/>
  <c r="BD18" i="1"/>
  <c r="BQ18" i="1"/>
  <c r="BZ18" i="1"/>
  <c r="BA19" i="1"/>
  <c r="BJ19" i="1"/>
  <c r="BT19" i="1"/>
  <c r="BZ19" i="1"/>
  <c r="BD21" i="1"/>
  <c r="BW21" i="1"/>
  <c r="BG22" i="1"/>
  <c r="BQ22" i="1"/>
  <c r="BG23" i="1"/>
  <c r="BQ23" i="1"/>
  <c r="BG24" i="1"/>
  <c r="BJ24" i="1"/>
  <c r="BW24" i="1"/>
  <c r="BA25" i="1"/>
  <c r="BJ25" i="1"/>
  <c r="BT25" i="1"/>
  <c r="BZ25" i="1"/>
  <c r="AN32" i="1"/>
  <c r="CK29" i="1" s="1"/>
  <c r="BH27" i="1"/>
  <c r="BU27" i="1"/>
  <c r="BH28" i="1"/>
  <c r="BU28" i="1"/>
  <c r="BE29" i="1"/>
  <c r="BR29" i="1"/>
  <c r="CA29" i="1"/>
  <c r="BB31" i="1"/>
  <c r="BK31" i="1"/>
  <c r="AG38" i="1"/>
  <c r="AW35" i="1"/>
  <c r="BP35" i="1"/>
  <c r="BY35" i="1"/>
  <c r="BC36" i="1"/>
  <c r="BP36" i="1"/>
  <c r="BY36" i="1"/>
  <c r="AU8" i="1"/>
  <c r="CR6" i="1" s="1"/>
  <c r="BA10" i="1"/>
  <c r="BD10" i="1"/>
  <c r="BG10" i="1"/>
  <c r="BJ10" i="1"/>
  <c r="BD11" i="1"/>
  <c r="CQ13" i="1"/>
  <c r="BD15" i="1"/>
  <c r="BQ15" i="1"/>
  <c r="BG16" i="1"/>
  <c r="BW16" i="1"/>
  <c r="CR17" i="1"/>
  <c r="BW18" i="1"/>
  <c r="BD22" i="1"/>
  <c r="BW22" i="1"/>
  <c r="BD23" i="1"/>
  <c r="BQ24" i="1"/>
  <c r="AW33" i="1"/>
  <c r="AL38" i="1"/>
  <c r="CI37" i="1" s="1"/>
  <c r="AO38" i="1"/>
  <c r="CL37" i="1" s="1"/>
  <c r="AR38" i="1"/>
  <c r="CO35" i="1" s="1"/>
  <c r="AU38" i="1"/>
  <c r="CR37" i="1" s="1"/>
  <c r="AW36" i="1"/>
  <c r="CQ11" i="1"/>
  <c r="CQ12" i="1"/>
  <c r="CR7" i="1"/>
  <c r="Q14" i="1"/>
  <c r="R9" i="1" s="1"/>
  <c r="AM8" i="1"/>
  <c r="CJ5" i="1" s="1"/>
  <c r="AS8" i="1"/>
  <c r="CP5" i="1" s="1"/>
  <c r="AL8" i="1"/>
  <c r="CI4" i="1" s="1"/>
  <c r="AN14" i="1"/>
  <c r="CK11" i="1" s="1"/>
  <c r="AQ14" i="1"/>
  <c r="CN10" i="1" s="1"/>
  <c r="BQ11" i="1"/>
  <c r="BQ12" i="1"/>
  <c r="BQ9" i="1"/>
  <c r="BW13" i="1"/>
  <c r="BW11" i="1"/>
  <c r="BZ11" i="1"/>
  <c r="BZ12" i="1"/>
  <c r="BZ9" i="1"/>
  <c r="AM26" i="1"/>
  <c r="CJ21" i="1" s="1"/>
  <c r="AZ22" i="1"/>
  <c r="AZ21" i="1"/>
  <c r="AZ25" i="1"/>
  <c r="AZ23" i="1"/>
  <c r="BC22" i="1"/>
  <c r="BC21" i="1"/>
  <c r="BC25" i="1"/>
  <c r="BC23" i="1"/>
  <c r="BF22" i="1"/>
  <c r="BF21" i="1"/>
  <c r="BF25" i="1"/>
  <c r="BF23" i="1"/>
  <c r="CI3" i="1"/>
  <c r="AW4" i="1"/>
  <c r="AI8" i="1"/>
  <c r="CF7" i="1" s="1"/>
  <c r="AO8" i="1"/>
  <c r="CK10" i="1"/>
  <c r="R12" i="1"/>
  <c r="CI17" i="1"/>
  <c r="CI16" i="1"/>
  <c r="CI15" i="1"/>
  <c r="AJ8" i="1"/>
  <c r="CG5" i="1" s="1"/>
  <c r="AP8" i="1"/>
  <c r="CM6" i="1" s="1"/>
  <c r="AV8" i="1"/>
  <c r="CS5" i="1" s="1"/>
  <c r="CR5" i="1"/>
  <c r="BA5" i="1"/>
  <c r="BA6" i="1"/>
  <c r="BA3" i="1"/>
  <c r="BD7" i="1"/>
  <c r="BD5" i="1"/>
  <c r="BG6" i="1"/>
  <c r="BG7" i="1"/>
  <c r="BG4" i="1"/>
  <c r="BJ5" i="1"/>
  <c r="BJ6" i="1"/>
  <c r="BJ3" i="1"/>
  <c r="BM7" i="1"/>
  <c r="BM5" i="1"/>
  <c r="BR7" i="1"/>
  <c r="BR5" i="1"/>
  <c r="BU6" i="1"/>
  <c r="BU4" i="1"/>
  <c r="BX7" i="1"/>
  <c r="BX5" i="1"/>
  <c r="BX6" i="1"/>
  <c r="BX3" i="1"/>
  <c r="CA7" i="1"/>
  <c r="CA5" i="1"/>
  <c r="BT10" i="1"/>
  <c r="CQ10" i="1"/>
  <c r="CL12" i="1"/>
  <c r="BT13" i="1"/>
  <c r="BB12" i="1"/>
  <c r="BB9" i="1"/>
  <c r="BB11" i="1"/>
  <c r="BE12" i="1"/>
  <c r="BE9" i="1"/>
  <c r="BE11" i="1"/>
  <c r="BH12" i="1"/>
  <c r="BH9" i="1"/>
  <c r="BH11" i="1"/>
  <c r="BK12" i="1"/>
  <c r="BK9" i="1"/>
  <c r="BK11" i="1"/>
  <c r="AK20" i="1"/>
  <c r="CH16" i="1" s="1"/>
  <c r="CR19" i="1"/>
  <c r="CG23" i="1"/>
  <c r="AZ24" i="1"/>
  <c r="BC24" i="1"/>
  <c r="BF24" i="1"/>
  <c r="BP24" i="1"/>
  <c r="BP21" i="1"/>
  <c r="BS24" i="1"/>
  <c r="BS21" i="1"/>
  <c r="BV24" i="1"/>
  <c r="BV21" i="1"/>
  <c r="BY24" i="1"/>
  <c r="BY21" i="1"/>
  <c r="AZ30" i="1"/>
  <c r="AZ31" i="1"/>
  <c r="AZ28" i="1"/>
  <c r="AZ27" i="1"/>
  <c r="BC30" i="1"/>
  <c r="BC31" i="1"/>
  <c r="BC28" i="1"/>
  <c r="BC27" i="1"/>
  <c r="BF30" i="1"/>
  <c r="BF31" i="1"/>
  <c r="BF28" i="1"/>
  <c r="BF27" i="1"/>
  <c r="BI30" i="1"/>
  <c r="BI31" i="1"/>
  <c r="BI28" i="1"/>
  <c r="BI27" i="1"/>
  <c r="BP30" i="1"/>
  <c r="BP31" i="1"/>
  <c r="BP28" i="1"/>
  <c r="BP27" i="1"/>
  <c r="BS30" i="1"/>
  <c r="BS28" i="1"/>
  <c r="BS27" i="1"/>
  <c r="BV31" i="1"/>
  <c r="BV30" i="1"/>
  <c r="BV28" i="1"/>
  <c r="BV27" i="1"/>
  <c r="BY30" i="1"/>
  <c r="BY31" i="1"/>
  <c r="BY28" i="1"/>
  <c r="BY27" i="1"/>
  <c r="BA36" i="1"/>
  <c r="BA35" i="1"/>
  <c r="BA34" i="1"/>
  <c r="BA33" i="1"/>
  <c r="BD36" i="1"/>
  <c r="BD35" i="1"/>
  <c r="BD34" i="1"/>
  <c r="BD33" i="1"/>
  <c r="BG36" i="1"/>
  <c r="BG35" i="1"/>
  <c r="BG34" i="1"/>
  <c r="BG33" i="1"/>
  <c r="BJ36" i="1"/>
  <c r="BJ35" i="1"/>
  <c r="BJ34" i="1"/>
  <c r="BJ33" i="1"/>
  <c r="BQ35" i="1"/>
  <c r="BQ34" i="1"/>
  <c r="BQ33" i="1"/>
  <c r="BQ36" i="1"/>
  <c r="BT35" i="1"/>
  <c r="BT34" i="1"/>
  <c r="BT33" i="1"/>
  <c r="BT36" i="1"/>
  <c r="BW35" i="1"/>
  <c r="BW34" i="1"/>
  <c r="BW33" i="1"/>
  <c r="BW36" i="1"/>
  <c r="BZ35" i="1"/>
  <c r="BZ34" i="1"/>
  <c r="BZ33" i="1"/>
  <c r="BZ36" i="1"/>
  <c r="AW3" i="1"/>
  <c r="BT3" i="1"/>
  <c r="BQ4" i="1"/>
  <c r="BW5" i="1"/>
  <c r="AW6" i="1"/>
  <c r="BT6" i="1"/>
  <c r="CJ7" i="1"/>
  <c r="BA9" i="1"/>
  <c r="BD9" i="1"/>
  <c r="BG9" i="1"/>
  <c r="BJ9" i="1"/>
  <c r="BY9" i="1"/>
  <c r="AW10" i="1"/>
  <c r="CL10" i="1"/>
  <c r="BP10" i="1"/>
  <c r="BV10" i="1"/>
  <c r="BV11" i="1"/>
  <c r="AW13" i="1"/>
  <c r="AI20" i="1"/>
  <c r="CF18" i="1" s="1"/>
  <c r="AR20" i="1"/>
  <c r="CR18" i="1"/>
  <c r="BI23" i="1"/>
  <c r="BI25" i="1"/>
  <c r="BA37" i="1"/>
  <c r="BD37" i="1"/>
  <c r="BG37" i="1"/>
  <c r="BJ37" i="1"/>
  <c r="BQ37" i="1"/>
  <c r="BT37" i="1"/>
  <c r="BW37" i="1"/>
  <c r="BZ37" i="1"/>
  <c r="AW5" i="1"/>
  <c r="AW11" i="1"/>
  <c r="CL11" i="1"/>
  <c r="AG20" i="1"/>
  <c r="AH19" i="1" s="1"/>
  <c r="AJ20" i="1"/>
  <c r="CG19" i="1" s="1"/>
  <c r="AM20" i="1"/>
  <c r="CJ17" i="1" s="1"/>
  <c r="AP20" i="1"/>
  <c r="CM18" i="1" s="1"/>
  <c r="AS20" i="1"/>
  <c r="CP17" i="1" s="1"/>
  <c r="AV20" i="1"/>
  <c r="CS18" i="1" s="1"/>
  <c r="CI19" i="1"/>
  <c r="BI21" i="1"/>
  <c r="AK32" i="1"/>
  <c r="CH27" i="1" s="1"/>
  <c r="AQ32" i="1"/>
  <c r="CN27" i="1" s="1"/>
  <c r="AT32" i="1"/>
  <c r="CQ27" i="1" s="1"/>
  <c r="AZ29" i="1"/>
  <c r="BC29" i="1"/>
  <c r="BF29" i="1"/>
  <c r="BI29" i="1"/>
  <c r="BP29" i="1"/>
  <c r="BS29" i="1"/>
  <c r="BV29" i="1"/>
  <c r="BY29" i="1"/>
  <c r="AG26" i="1"/>
  <c r="AH22" i="1" s="1"/>
  <c r="BX22" i="1"/>
  <c r="BX23" i="1"/>
  <c r="BX24" i="1"/>
  <c r="Q32" i="1"/>
  <c r="R29" i="1" s="1"/>
  <c r="BR30" i="1"/>
  <c r="BU30" i="1"/>
  <c r="BX30" i="1"/>
  <c r="CA30" i="1"/>
  <c r="Q38" i="1"/>
  <c r="R34" i="1" s="1"/>
  <c r="AJ38" i="1"/>
  <c r="CG34" i="1" s="1"/>
  <c r="AM38" i="1"/>
  <c r="CJ35" i="1" s="1"/>
  <c r="AP38" i="1"/>
  <c r="CM34" i="1" s="1"/>
  <c r="AS38" i="1"/>
  <c r="CP35" i="1" s="1"/>
  <c r="AV38" i="1"/>
  <c r="CS34" i="1" s="1"/>
  <c r="AH37" i="1"/>
  <c r="AJ32" i="1"/>
  <c r="AM32" i="1"/>
  <c r="CJ29" i="1" s="1"/>
  <c r="AP32" i="1"/>
  <c r="CM31" i="1" s="1"/>
  <c r="AS32" i="1"/>
  <c r="CP31" i="1" s="1"/>
  <c r="AV32" i="1"/>
  <c r="CS29" i="1" s="1"/>
  <c r="CG31" i="1"/>
  <c r="AW37" i="1"/>
  <c r="CG6" i="1"/>
  <c r="CG3" i="1"/>
  <c r="CP6" i="1"/>
  <c r="CP3" i="1"/>
  <c r="BB15" i="1"/>
  <c r="BB19" i="1"/>
  <c r="BB18" i="1"/>
  <c r="BB17" i="1"/>
  <c r="BB16" i="1"/>
  <c r="BK19" i="1"/>
  <c r="BK18" i="1"/>
  <c r="BK17" i="1"/>
  <c r="BK16" i="1"/>
  <c r="BK15" i="1"/>
  <c r="AI26" i="1"/>
  <c r="CF22" i="1" s="1"/>
  <c r="CJ34" i="1"/>
  <c r="R35" i="1"/>
  <c r="AZ3" i="1"/>
  <c r="BC3" i="1"/>
  <c r="BF3" i="1"/>
  <c r="BI3" i="1"/>
  <c r="BL3" i="1"/>
  <c r="CO3" i="1"/>
  <c r="AZ4" i="1"/>
  <c r="BC4" i="1"/>
  <c r="BF4" i="1"/>
  <c r="BI4" i="1"/>
  <c r="BL4" i="1"/>
  <c r="CO4" i="1"/>
  <c r="AZ5" i="1"/>
  <c r="BC5" i="1"/>
  <c r="BF5" i="1"/>
  <c r="BI5" i="1"/>
  <c r="BL5" i="1"/>
  <c r="CO5" i="1"/>
  <c r="AZ6" i="1"/>
  <c r="BC6" i="1"/>
  <c r="BF6" i="1"/>
  <c r="BI6" i="1"/>
  <c r="BL6" i="1"/>
  <c r="CO6" i="1"/>
  <c r="BP7" i="1"/>
  <c r="BP6" i="1"/>
  <c r="BP5" i="1"/>
  <c r="BP4" i="1"/>
  <c r="BP3" i="1"/>
  <c r="BS7" i="1"/>
  <c r="BS6" i="1"/>
  <c r="BS5" i="1"/>
  <c r="BS4" i="1"/>
  <c r="BS3" i="1"/>
  <c r="BV7" i="1"/>
  <c r="BV6" i="1"/>
  <c r="BV5" i="1"/>
  <c r="BV4" i="1"/>
  <c r="BV3" i="1"/>
  <c r="BY7" i="1"/>
  <c r="BY6" i="1"/>
  <c r="BY5" i="1"/>
  <c r="BY4" i="1"/>
  <c r="BY3" i="1"/>
  <c r="AS14" i="1"/>
  <c r="CP9" i="1" s="1"/>
  <c r="AV14" i="1"/>
  <c r="CS10" i="1" s="1"/>
  <c r="BW9" i="1"/>
  <c r="CI9" i="1"/>
  <c r="CR9" i="1"/>
  <c r="BQ10" i="1"/>
  <c r="BZ10" i="1"/>
  <c r="BT11" i="1"/>
  <c r="BW12" i="1"/>
  <c r="CI13" i="1"/>
  <c r="CL13" i="1"/>
  <c r="CR13" i="1"/>
  <c r="BQ13" i="1"/>
  <c r="BZ13" i="1"/>
  <c r="AJ14" i="1"/>
  <c r="CG9" i="1" s="1"/>
  <c r="BP25" i="1"/>
  <c r="BP23" i="1"/>
  <c r="BP22" i="1"/>
  <c r="BS25" i="1"/>
  <c r="BS23" i="1"/>
  <c r="BS22" i="1"/>
  <c r="BV25" i="1"/>
  <c r="BV23" i="1"/>
  <c r="BV22" i="1"/>
  <c r="BY25" i="1"/>
  <c r="BY23" i="1"/>
  <c r="BY22" i="1"/>
  <c r="Q8" i="1"/>
  <c r="R3" i="1" s="1"/>
  <c r="AW9" i="1"/>
  <c r="CL9" i="1"/>
  <c r="CI11" i="1"/>
  <c r="CR11" i="1"/>
  <c r="AW12" i="1"/>
  <c r="AG14" i="1"/>
  <c r="AH13" i="1" s="1"/>
  <c r="AM14" i="1"/>
  <c r="CJ12" i="1" s="1"/>
  <c r="BE19" i="1"/>
  <c r="BE18" i="1"/>
  <c r="BE17" i="1"/>
  <c r="BE16" i="1"/>
  <c r="BE15" i="1"/>
  <c r="BH15" i="1"/>
  <c r="BH19" i="1"/>
  <c r="BH18" i="1"/>
  <c r="BH17" i="1"/>
  <c r="BH16" i="1"/>
  <c r="AR26" i="1"/>
  <c r="CO23" i="1" s="1"/>
  <c r="AW22" i="1"/>
  <c r="AK8" i="1"/>
  <c r="CH3" i="1" s="1"/>
  <c r="AN8" i="1"/>
  <c r="CK5" i="1" s="1"/>
  <c r="AQ8" i="1"/>
  <c r="CN3" i="1" s="1"/>
  <c r="AT8" i="1"/>
  <c r="CQ3" i="1" s="1"/>
  <c r="CK4" i="1"/>
  <c r="CN5" i="1"/>
  <c r="CK6" i="1"/>
  <c r="CK7" i="1"/>
  <c r="AH9" i="1"/>
  <c r="BT9" i="1"/>
  <c r="BW10" i="1"/>
  <c r="AP14" i="1"/>
  <c r="CM11" i="1" s="1"/>
  <c r="AN20" i="1"/>
  <c r="CK17" i="1" s="1"/>
  <c r="AQ20" i="1"/>
  <c r="CN16" i="1" s="1"/>
  <c r="CH18" i="1"/>
  <c r="BP19" i="1"/>
  <c r="BP18" i="1"/>
  <c r="BP17" i="1"/>
  <c r="BP16" i="1"/>
  <c r="BP15" i="1"/>
  <c r="BS19" i="1"/>
  <c r="BS18" i="1"/>
  <c r="BS17" i="1"/>
  <c r="BS16" i="1"/>
  <c r="BS15" i="1"/>
  <c r="BV19" i="1"/>
  <c r="BV18" i="1"/>
  <c r="BV17" i="1"/>
  <c r="BV16" i="1"/>
  <c r="BV15" i="1"/>
  <c r="BY19" i="1"/>
  <c r="BY18" i="1"/>
  <c r="BY17" i="1"/>
  <c r="BY16" i="1"/>
  <c r="BY15" i="1"/>
  <c r="AT20" i="1"/>
  <c r="CQ17" i="1" s="1"/>
  <c r="CG22" i="1"/>
  <c r="CG24" i="1"/>
  <c r="CG21" i="1"/>
  <c r="CJ23" i="1"/>
  <c r="CM21" i="1"/>
  <c r="CP22" i="1"/>
  <c r="CP24" i="1"/>
  <c r="CP21" i="1"/>
  <c r="CS23" i="1"/>
  <c r="CS25" i="1"/>
  <c r="CS22" i="1"/>
  <c r="CS21" i="1"/>
  <c r="CP23" i="1"/>
  <c r="AW25" i="1"/>
  <c r="CP25" i="1"/>
  <c r="AO26" i="1"/>
  <c r="CL25" i="1" s="1"/>
  <c r="Q20" i="1"/>
  <c r="R15" i="1" s="1"/>
  <c r="AW16" i="1"/>
  <c r="AW17" i="1"/>
  <c r="R18" i="1"/>
  <c r="AW18" i="1"/>
  <c r="AW19" i="1"/>
  <c r="Q26" i="1"/>
  <c r="R21" i="1" s="1"/>
  <c r="AK26" i="1"/>
  <c r="CH22" i="1" s="1"/>
  <c r="AN26" i="1"/>
  <c r="CK23" i="1" s="1"/>
  <c r="AQ26" i="1"/>
  <c r="CN23" i="1" s="1"/>
  <c r="AT26" i="1"/>
  <c r="CQ22" i="1" s="1"/>
  <c r="AW23" i="1"/>
  <c r="AI32" i="1"/>
  <c r="CF30" i="1" s="1"/>
  <c r="AL32" i="1"/>
  <c r="CI28" i="1" s="1"/>
  <c r="AO32" i="1"/>
  <c r="CL27" i="1" s="1"/>
  <c r="AR32" i="1"/>
  <c r="CO27" i="1" s="1"/>
  <c r="AU32" i="1"/>
  <c r="CR28" i="1" s="1"/>
  <c r="AW27" i="1"/>
  <c r="AW15" i="1"/>
  <c r="BR9" i="1"/>
  <c r="BU9" i="1"/>
  <c r="BX9" i="1"/>
  <c r="CA9" i="1"/>
  <c r="BR10" i="1"/>
  <c r="BU10" i="1"/>
  <c r="BX10" i="1"/>
  <c r="CA10" i="1"/>
  <c r="BR11" i="1"/>
  <c r="BU11" i="1"/>
  <c r="BX11" i="1"/>
  <c r="CA11" i="1"/>
  <c r="BR12" i="1"/>
  <c r="BU12" i="1"/>
  <c r="BX12" i="1"/>
  <c r="CA12" i="1"/>
  <c r="AZ15" i="1"/>
  <c r="BC15" i="1"/>
  <c r="BF15" i="1"/>
  <c r="BI15" i="1"/>
  <c r="AZ16" i="1"/>
  <c r="BC16" i="1"/>
  <c r="BF16" i="1"/>
  <c r="BI16" i="1"/>
  <c r="AZ17" i="1"/>
  <c r="BC17" i="1"/>
  <c r="BF17" i="1"/>
  <c r="BI17" i="1"/>
  <c r="AZ18" i="1"/>
  <c r="BC18" i="1"/>
  <c r="BF18" i="1"/>
  <c r="BI18" i="1"/>
  <c r="AW21" i="1"/>
  <c r="AW24" i="1"/>
  <c r="AL26" i="1"/>
  <c r="CI22" i="1" s="1"/>
  <c r="AU26" i="1"/>
  <c r="CR22" i="1" s="1"/>
  <c r="AW28" i="1"/>
  <c r="AG32" i="1"/>
  <c r="AH29" i="1" s="1"/>
  <c r="CG28" i="1"/>
  <c r="CJ28" i="1"/>
  <c r="CP28" i="1"/>
  <c r="CG30" i="1"/>
  <c r="CP30" i="1"/>
  <c r="AH35" i="1"/>
  <c r="AH34" i="1"/>
  <c r="AH33" i="1"/>
  <c r="AH36" i="1"/>
  <c r="CO37" i="1"/>
  <c r="CG27" i="1"/>
  <c r="CP27" i="1"/>
  <c r="CS27" i="1"/>
  <c r="CG29" i="1"/>
  <c r="CP29" i="1"/>
  <c r="CL34" i="1"/>
  <c r="CO34" i="1"/>
  <c r="CL36" i="1"/>
  <c r="CO36" i="1"/>
  <c r="AW29" i="1"/>
  <c r="AW30" i="1"/>
  <c r="AW31" i="1"/>
  <c r="AK38" i="1"/>
  <c r="CH35" i="1" s="1"/>
  <c r="AN38" i="1"/>
  <c r="CK37" i="1" s="1"/>
  <c r="AQ38" i="1"/>
  <c r="CN34" i="1" s="1"/>
  <c r="AT38" i="1"/>
  <c r="CQ35" i="1" s="1"/>
  <c r="CJ33" i="1"/>
  <c r="CS33" i="1"/>
  <c r="AI38" i="1"/>
  <c r="CF33" i="1" s="1"/>
  <c r="CL33" i="1" l="1"/>
  <c r="CL35" i="1"/>
  <c r="CM24" i="1"/>
  <c r="AH25" i="1"/>
  <c r="CP4" i="1"/>
  <c r="CP7" i="1"/>
  <c r="CS17" i="1"/>
  <c r="CK9" i="1"/>
  <c r="CM23" i="1"/>
  <c r="CM25" i="1"/>
  <c r="CN30" i="1"/>
  <c r="R30" i="1"/>
  <c r="CS28" i="1"/>
  <c r="CF5" i="1"/>
  <c r="CM36" i="1"/>
  <c r="CS4" i="1"/>
  <c r="CM37" i="1"/>
  <c r="R37" i="1"/>
  <c r="CO31" i="1"/>
  <c r="CN28" i="1"/>
  <c r="CJ27" i="1"/>
  <c r="R31" i="1"/>
  <c r="CN31" i="1"/>
  <c r="CR29" i="1"/>
  <c r="CM35" i="1"/>
  <c r="AH6" i="1"/>
  <c r="CS6" i="1"/>
  <c r="CS7" i="1"/>
  <c r="CR4" i="1"/>
  <c r="CF24" i="1"/>
  <c r="CF21" i="1"/>
  <c r="CF23" i="1"/>
  <c r="CG4" i="1"/>
  <c r="CG7" i="1"/>
  <c r="AW8" i="1"/>
  <c r="AX5" i="1" s="1"/>
  <c r="CJ3" i="1"/>
  <c r="AH27" i="1"/>
  <c r="CL31" i="1"/>
  <c r="CH21" i="1"/>
  <c r="CF25" i="1"/>
  <c r="R36" i="1"/>
  <c r="CJ6" i="1"/>
  <c r="CI5" i="1"/>
  <c r="CR3" i="1"/>
  <c r="CI36" i="1"/>
  <c r="CI35" i="1"/>
  <c r="CO29" i="1"/>
  <c r="CO28" i="1"/>
  <c r="CN25" i="1"/>
  <c r="CJ22" i="1"/>
  <c r="CL15" i="1"/>
  <c r="CP13" i="1"/>
  <c r="AH12" i="1"/>
  <c r="CF9" i="1"/>
  <c r="CH17" i="1"/>
  <c r="CP11" i="1"/>
  <c r="CH19" i="1"/>
  <c r="CF4" i="1"/>
  <c r="CO30" i="1"/>
  <c r="CO11" i="1"/>
  <c r="CL17" i="1"/>
  <c r="CN12" i="1"/>
  <c r="CK13" i="1"/>
  <c r="CH11" i="1"/>
  <c r="AW38" i="1"/>
  <c r="AX35" i="1" s="1"/>
  <c r="CI33" i="1"/>
  <c r="CR36" i="1"/>
  <c r="CG33" i="1"/>
  <c r="CR33" i="1"/>
  <c r="CR35" i="1"/>
  <c r="CR34" i="1"/>
  <c r="CI34" i="1"/>
  <c r="CK28" i="1"/>
  <c r="CM27" i="1"/>
  <c r="CM28" i="1"/>
  <c r="CF28" i="1"/>
  <c r="CL23" i="1"/>
  <c r="CJ24" i="1"/>
  <c r="CJ25" i="1"/>
  <c r="CH15" i="1"/>
  <c r="CG13" i="1"/>
  <c r="AH10" i="1"/>
  <c r="CP12" i="1"/>
  <c r="CF6" i="1"/>
  <c r="CF3" i="1"/>
  <c r="AH3" i="1"/>
  <c r="CS3" i="1"/>
  <c r="CN13" i="1"/>
  <c r="CK12" i="1"/>
  <c r="CI7" i="1"/>
  <c r="CP33" i="1"/>
  <c r="CO33" i="1"/>
  <c r="CS37" i="1"/>
  <c r="CJ37" i="1"/>
  <c r="CK30" i="1"/>
  <c r="CM29" i="1"/>
  <c r="CQ28" i="1"/>
  <c r="CK31" i="1"/>
  <c r="CM30" i="1"/>
  <c r="CR24" i="1"/>
  <c r="CS15" i="1"/>
  <c r="CK18" i="1"/>
  <c r="CK15" i="1"/>
  <c r="CS13" i="1"/>
  <c r="CP10" i="1"/>
  <c r="CO9" i="1"/>
  <c r="CN6" i="1"/>
  <c r="CH5" i="1"/>
  <c r="CK3" i="1"/>
  <c r="CP34" i="1"/>
  <c r="CF10" i="1"/>
  <c r="CL19" i="1"/>
  <c r="CL16" i="1"/>
  <c r="CS12" i="1"/>
  <c r="CF11" i="1"/>
  <c r="CS9" i="1"/>
  <c r="CS36" i="1"/>
  <c r="CJ36" i="1"/>
  <c r="CS35" i="1"/>
  <c r="AH4" i="1"/>
  <c r="AH7" i="1"/>
  <c r="CM4" i="1"/>
  <c r="CN29" i="1"/>
  <c r="CJ19" i="1"/>
  <c r="CS16" i="1"/>
  <c r="CK27" i="1"/>
  <c r="CJ4" i="1"/>
  <c r="CR12" i="1"/>
  <c r="CI12" i="1"/>
  <c r="CJ18" i="1"/>
  <c r="CH9" i="1"/>
  <c r="CH13" i="1"/>
  <c r="CR16" i="1"/>
  <c r="CP37" i="1"/>
  <c r="CG37" i="1"/>
  <c r="CQ30" i="1"/>
  <c r="CH30" i="1"/>
  <c r="CQ31" i="1"/>
  <c r="AH31" i="1"/>
  <c r="CI29" i="1"/>
  <c r="CJ15" i="1"/>
  <c r="CJ10" i="1"/>
  <c r="CN7" i="1"/>
  <c r="CN4" i="1"/>
  <c r="CS11" i="1"/>
  <c r="CK19" i="1"/>
  <c r="CK16" i="1"/>
  <c r="CO13" i="1"/>
  <c r="CP36" i="1"/>
  <c r="CG36" i="1"/>
  <c r="CG35" i="1"/>
  <c r="AH21" i="1"/>
  <c r="CM7" i="1"/>
  <c r="CJ16" i="1"/>
  <c r="CO12" i="1"/>
  <c r="CF12" i="1"/>
  <c r="CH10" i="1"/>
  <c r="CK22" i="1"/>
  <c r="CO17" i="1"/>
  <c r="CO19" i="1"/>
  <c r="CL6" i="1"/>
  <c r="CL3" i="1"/>
  <c r="CL5" i="1"/>
  <c r="CG15" i="1"/>
  <c r="CP18" i="1"/>
  <c r="R33" i="1"/>
  <c r="R38" i="1" s="1"/>
  <c r="CF37" i="1"/>
  <c r="CF31" i="1"/>
  <c r="AH30" i="1"/>
  <c r="CK34" i="1"/>
  <c r="CS30" i="1"/>
  <c r="CJ30" i="1"/>
  <c r="CF29" i="1"/>
  <c r="CK25" i="1"/>
  <c r="CO21" i="1"/>
  <c r="R19" i="1"/>
  <c r="R16" i="1"/>
  <c r="CR25" i="1"/>
  <c r="AH23" i="1"/>
  <c r="CG10" i="1"/>
  <c r="CQ5" i="1"/>
  <c r="CL30" i="1"/>
  <c r="CG11" i="1"/>
  <c r="CG12" i="1"/>
  <c r="AH24" i="1"/>
  <c r="CM5" i="1"/>
  <c r="CS31" i="1"/>
  <c r="CJ31" i="1"/>
  <c r="CQ29" i="1"/>
  <c r="CH29" i="1"/>
  <c r="CS19" i="1"/>
  <c r="CP15" i="1"/>
  <c r="CM19" i="1"/>
  <c r="CM16" i="1"/>
  <c r="CM15" i="1"/>
  <c r="AH15" i="1"/>
  <c r="AH16" i="1"/>
  <c r="AH17" i="1"/>
  <c r="CO15" i="1"/>
  <c r="CF15" i="1"/>
  <c r="CF16" i="1"/>
  <c r="CF19" i="1"/>
  <c r="CF17" i="1"/>
  <c r="CM17" i="1"/>
  <c r="CG18" i="1"/>
  <c r="AH18" i="1"/>
  <c r="CP19" i="1"/>
  <c r="CG16" i="1"/>
  <c r="R13" i="1"/>
  <c r="R10" i="1"/>
  <c r="R11" i="1"/>
  <c r="CI6" i="1"/>
  <c r="CL7" i="1"/>
  <c r="CH33" i="1"/>
  <c r="CH37" i="1"/>
  <c r="CO16" i="1"/>
  <c r="CM33" i="1"/>
  <c r="CF34" i="1"/>
  <c r="CH28" i="1"/>
  <c r="CQ33" i="1"/>
  <c r="CH31" i="1"/>
  <c r="CL29" i="1"/>
  <c r="CL28" i="1"/>
  <c r="CF27" i="1"/>
  <c r="CK21" i="1"/>
  <c r="R17" i="1"/>
  <c r="CQ37" i="1"/>
  <c r="CM3" i="1"/>
  <c r="R28" i="1"/>
  <c r="R27" i="1"/>
  <c r="CN9" i="1"/>
  <c r="CO18" i="1"/>
  <c r="CG17" i="1"/>
  <c r="CN11" i="1"/>
  <c r="CP16" i="1"/>
  <c r="CL4" i="1"/>
  <c r="CN36" i="1"/>
  <c r="CN35" i="1"/>
  <c r="CI24" i="1"/>
  <c r="AW20" i="1"/>
  <c r="AX16" i="1" s="1"/>
  <c r="CI25" i="1"/>
  <c r="CH24" i="1"/>
  <c r="CM13" i="1"/>
  <c r="CN17" i="1"/>
  <c r="CJ11" i="1"/>
  <c r="R5" i="1"/>
  <c r="CM9" i="1"/>
  <c r="CL22" i="1"/>
  <c r="CK36" i="1"/>
  <c r="CK35" i="1"/>
  <c r="CQ34" i="1"/>
  <c r="CH34" i="1"/>
  <c r="CN33" i="1"/>
  <c r="AH38" i="1"/>
  <c r="CQ25" i="1"/>
  <c r="CH25" i="1"/>
  <c r="CO24" i="1"/>
  <c r="AW26" i="1"/>
  <c r="AX23" i="1" s="1"/>
  <c r="CL21" i="1"/>
  <c r="AH28" i="1"/>
  <c r="AW32" i="1"/>
  <c r="AX27" i="1" s="1"/>
  <c r="CR23" i="1"/>
  <c r="CI23" i="1"/>
  <c r="CN22" i="1"/>
  <c r="CN24" i="1"/>
  <c r="CN21" i="1"/>
  <c r="R22" i="1"/>
  <c r="R25" i="1"/>
  <c r="CO25" i="1"/>
  <c r="CQ24" i="1"/>
  <c r="CH23" i="1"/>
  <c r="CQ18" i="1"/>
  <c r="CN15" i="1"/>
  <c r="CJ13" i="1"/>
  <c r="CQ6" i="1"/>
  <c r="CH6" i="1"/>
  <c r="R23" i="1"/>
  <c r="CO22" i="1"/>
  <c r="R7" i="1"/>
  <c r="R4" i="1"/>
  <c r="R24" i="1"/>
  <c r="CQ19" i="1"/>
  <c r="CQ16" i="1"/>
  <c r="CM12" i="1"/>
  <c r="AH11" i="1"/>
  <c r="CJ9" i="1"/>
  <c r="CN37" i="1"/>
  <c r="CI30" i="1"/>
  <c r="AX3" i="1"/>
  <c r="CF36" i="1"/>
  <c r="CF35" i="1"/>
  <c r="CR31" i="1"/>
  <c r="CI31" i="1"/>
  <c r="CQ36" i="1"/>
  <c r="CH36" i="1"/>
  <c r="CK33" i="1"/>
  <c r="CL24" i="1"/>
  <c r="CQ21" i="1"/>
  <c r="CR21" i="1"/>
  <c r="CI21" i="1"/>
  <c r="CR27" i="1"/>
  <c r="CI27" i="1"/>
  <c r="CK24" i="1"/>
  <c r="CQ23" i="1"/>
  <c r="CN18" i="1"/>
  <c r="CQ15" i="1"/>
  <c r="CM10" i="1"/>
  <c r="CQ7" i="1"/>
  <c r="CH7" i="1"/>
  <c r="CQ4" i="1"/>
  <c r="CH4" i="1"/>
  <c r="CR30" i="1"/>
  <c r="AW14" i="1"/>
  <c r="R6" i="1"/>
  <c r="CN19" i="1"/>
  <c r="AX6" i="1" l="1"/>
  <c r="AH8" i="1"/>
  <c r="AX36" i="1"/>
  <c r="AX4" i="1"/>
  <c r="AX19" i="1"/>
  <c r="AX7" i="1"/>
  <c r="R32" i="1"/>
  <c r="AX22" i="1"/>
  <c r="AH14" i="1"/>
  <c r="AH26" i="1"/>
  <c r="AX37" i="1"/>
  <c r="AX33" i="1"/>
  <c r="AX34" i="1"/>
  <c r="AX25" i="1"/>
  <c r="AH32" i="1"/>
  <c r="R20" i="1"/>
  <c r="R14" i="1"/>
  <c r="AX24" i="1"/>
  <c r="R26" i="1"/>
  <c r="R8" i="1"/>
  <c r="AX18" i="1"/>
  <c r="AH20" i="1"/>
  <c r="AX13" i="1"/>
  <c r="AX11" i="1"/>
  <c r="AX10" i="1"/>
  <c r="AX28" i="1"/>
  <c r="AX12" i="1"/>
  <c r="AX17" i="1"/>
  <c r="AX15" i="1"/>
  <c r="AX31" i="1"/>
  <c r="AX30" i="1"/>
  <c r="AX9" i="1"/>
  <c r="AX29" i="1"/>
  <c r="AX21" i="1"/>
  <c r="AX8" i="1" l="1"/>
  <c r="AX20" i="1"/>
  <c r="AX32" i="1"/>
  <c r="AX26" i="1"/>
  <c r="AX38" i="1"/>
  <c r="AX14" i="1"/>
</calcChain>
</file>

<file path=xl/sharedStrings.xml><?xml version="1.0" encoding="utf-8"?>
<sst xmlns="http://schemas.openxmlformats.org/spreadsheetml/2006/main" count="62" uniqueCount="30">
  <si>
    <t>Ciclo de vida</t>
  </si>
  <si>
    <t>GRAN CAUSA DE MORBILIDAD</t>
  </si>
  <si>
    <t>CANTIDAD DE ATENCIONES HOMBRES</t>
  </si>
  <si>
    <t>CANTIDAD DE ATENCIONES MUJERES</t>
  </si>
  <si>
    <t>CANTIDAD DE ATENCIONES TOTAL DE LA POBLACION</t>
  </si>
  <si>
    <t>TENDENCIA HOMBRES</t>
  </si>
  <si>
    <t>TENDENCIA MUJERES</t>
  </si>
  <si>
    <t>TENDENCIA TOTAL DE LA POBLACION</t>
  </si>
  <si>
    <t>Δ pp
2023-2022</t>
  </si>
  <si>
    <t>Condiciones transmisibles y nutricionales</t>
  </si>
  <si>
    <t>Condiciones perinatales</t>
  </si>
  <si>
    <t>Enfermedades no transmisibles</t>
  </si>
  <si>
    <t xml:space="preserve">Lesiones </t>
  </si>
  <si>
    <t>Condiciones mal clasificadas</t>
  </si>
  <si>
    <t>TOTAL</t>
  </si>
  <si>
    <t>Condiciones maternas</t>
  </si>
  <si>
    <t>Tendencia
2009-2022</t>
  </si>
  <si>
    <t>Δ pp 
2022-2021</t>
  </si>
  <si>
    <t>TENDENCIA
2009-2022</t>
  </si>
  <si>
    <t>Δ pp
2022-2021</t>
  </si>
  <si>
    <r>
      <t xml:space="preserve">Total
</t>
    </r>
    <r>
      <rPr>
        <b/>
        <sz val="10"/>
        <color theme="1"/>
        <rFont val="Calibri"/>
        <family val="2"/>
        <scheme val="minor"/>
      </rPr>
      <t>2009-2022</t>
    </r>
  </si>
  <si>
    <r>
      <t xml:space="preserve">% 
</t>
    </r>
    <r>
      <rPr>
        <b/>
        <sz val="10"/>
        <color theme="1"/>
        <rFont val="Calibri"/>
        <family val="2"/>
        <scheme val="minor"/>
      </rPr>
      <t>2009-2022</t>
    </r>
  </si>
  <si>
    <r>
      <t xml:space="preserve">Total 
</t>
    </r>
    <r>
      <rPr>
        <b/>
        <sz val="10"/>
        <color theme="1"/>
        <rFont val="Calibri"/>
        <family val="2"/>
        <scheme val="minor"/>
      </rPr>
      <t>2009-2022</t>
    </r>
  </si>
  <si>
    <r>
      <t xml:space="preserve">%
</t>
    </r>
    <r>
      <rPr>
        <b/>
        <sz val="10"/>
        <color theme="1"/>
        <rFont val="Calibri"/>
        <family val="2"/>
        <scheme val="minor"/>
      </rPr>
      <t>2009-2022</t>
    </r>
  </si>
  <si>
    <r>
      <t xml:space="preserve">Primera infancia
</t>
    </r>
    <r>
      <rPr>
        <sz val="9"/>
        <color theme="1"/>
        <rFont val="Calibri"/>
        <family val="2"/>
        <scheme val="minor"/>
      </rPr>
      <t>(0 - 5 años)</t>
    </r>
  </si>
  <si>
    <r>
      <t xml:space="preserve">Infancia
</t>
    </r>
    <r>
      <rPr>
        <sz val="9"/>
        <color theme="1"/>
        <rFont val="Calibri"/>
        <family val="2"/>
        <scheme val="minor"/>
      </rPr>
      <t>(6 - 11 años)</t>
    </r>
  </si>
  <si>
    <r>
      <t xml:space="preserve">Adolescencia
</t>
    </r>
    <r>
      <rPr>
        <sz val="9"/>
        <color theme="1"/>
        <rFont val="Calibri"/>
        <family val="2"/>
        <scheme val="minor"/>
      </rPr>
      <t>(12 -17 años)</t>
    </r>
  </si>
  <si>
    <r>
      <t xml:space="preserve">Juventud
</t>
    </r>
    <r>
      <rPr>
        <sz val="9"/>
        <color theme="1"/>
        <rFont val="Calibri"/>
        <family val="2"/>
        <scheme val="minor"/>
      </rPr>
      <t>(18 - 28 años)</t>
    </r>
  </si>
  <si>
    <r>
      <t xml:space="preserve">Adultez
</t>
    </r>
    <r>
      <rPr>
        <sz val="9"/>
        <color theme="1"/>
        <rFont val="Calibri"/>
        <family val="2"/>
        <scheme val="minor"/>
      </rPr>
      <t>(29 - 59 años)</t>
    </r>
  </si>
  <si>
    <r>
      <t xml:space="preserve">Vejez
</t>
    </r>
    <r>
      <rPr>
        <sz val="9"/>
        <color theme="1"/>
        <rFont val="Calibri"/>
        <family val="2"/>
        <scheme val="minor"/>
      </rPr>
      <t>(60 años y más)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</si>
</sst>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3333FF"/>
      </left>
      <right style="thin">
        <color indexed="64"/>
      </right>
      <top style="medium">
        <color rgb="FF3333FF"/>
      </top>
      <bottom style="medium">
        <color rgb="FF3333FF"/>
      </bottom>
      <diagonal/>
    </border>
    <border>
      <left style="thin">
        <color indexed="64"/>
      </left>
      <right style="thin">
        <color indexed="64"/>
      </right>
      <top style="medium">
        <color rgb="FF3333FF"/>
      </top>
      <bottom style="medium">
        <color rgb="FF3333FF"/>
      </bottom>
      <diagonal/>
    </border>
    <border>
      <left style="thin">
        <color indexed="64"/>
      </left>
      <right/>
      <top style="medium">
        <color rgb="FF3333FF"/>
      </top>
      <bottom style="medium">
        <color rgb="FF3333FF"/>
      </bottom>
      <diagonal/>
    </border>
    <border>
      <left style="medium">
        <color rgb="FFFF33CC"/>
      </left>
      <right style="thin">
        <color indexed="64"/>
      </right>
      <top style="medium">
        <color rgb="FFFF33CC"/>
      </top>
      <bottom style="medium">
        <color rgb="FFFF33CC"/>
      </bottom>
      <diagonal/>
    </border>
    <border>
      <left style="thin">
        <color indexed="64"/>
      </left>
      <right style="thin">
        <color indexed="64"/>
      </right>
      <top style="medium">
        <color rgb="FFFF33CC"/>
      </top>
      <bottom style="medium">
        <color rgb="FFFF33CC"/>
      </bottom>
      <diagonal/>
    </border>
    <border>
      <left style="thin">
        <color indexed="64"/>
      </left>
      <right/>
      <top style="medium">
        <color rgb="FFFF33CC"/>
      </top>
      <bottom style="medium">
        <color rgb="FFFF33CC"/>
      </bottom>
      <diagonal/>
    </border>
    <border>
      <left style="medium">
        <color rgb="FF806000"/>
      </left>
      <right style="thin">
        <color indexed="64"/>
      </right>
      <top style="medium">
        <color rgb="FF806000"/>
      </top>
      <bottom style="medium">
        <color rgb="FF806000"/>
      </bottom>
      <diagonal/>
    </border>
    <border>
      <left style="thin">
        <color indexed="64"/>
      </left>
      <right style="thin">
        <color indexed="64"/>
      </right>
      <top style="medium">
        <color rgb="FF806000"/>
      </top>
      <bottom style="medium">
        <color rgb="FF806000"/>
      </bottom>
      <diagonal/>
    </border>
    <border>
      <left style="thin">
        <color indexed="64"/>
      </left>
      <right style="medium">
        <color rgb="FF806000"/>
      </right>
      <top style="medium">
        <color rgb="FF806000"/>
      </top>
      <bottom style="medium">
        <color rgb="FF806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3333FF"/>
      </left>
      <right style="medium">
        <color rgb="FF3333FF"/>
      </right>
      <top/>
      <bottom style="medium">
        <color rgb="FF3333FF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FF33CC"/>
      </left>
      <right style="medium">
        <color rgb="FFFF33CC"/>
      </right>
      <top/>
      <bottom style="medium">
        <color rgb="FFFF33CC"/>
      </bottom>
      <diagonal/>
    </border>
    <border>
      <left style="medium">
        <color rgb="FF806000"/>
      </left>
      <right style="medium">
        <color rgb="FF806000"/>
      </right>
      <top/>
      <bottom style="medium">
        <color rgb="FF806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rgb="FF3333FF"/>
      </left>
      <right style="medium">
        <color rgb="FF3333FF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rgb="FFFF33CC"/>
      </left>
      <right style="medium">
        <color rgb="FFFF33CC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rgb="FF806000"/>
      </left>
      <right style="medium">
        <color rgb="FF806000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rgb="FF3333FF"/>
      </left>
      <right style="medium">
        <color rgb="FF3333FF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FF33CC"/>
      </left>
      <right style="medium">
        <color rgb="FFFF33CC"/>
      </right>
      <top style="hair">
        <color indexed="64"/>
      </top>
      <bottom style="hair">
        <color indexed="64"/>
      </bottom>
      <diagonal/>
    </border>
    <border>
      <left style="medium">
        <color rgb="FF806000"/>
      </left>
      <right style="medium">
        <color rgb="FF80600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rgb="FF3333FF"/>
      </left>
      <right style="medium">
        <color rgb="FF3333FF"/>
      </right>
      <top style="hair">
        <color indexed="64"/>
      </top>
      <bottom style="medium">
        <color rgb="FF3333FF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rgb="FFFF33CC"/>
      </left>
      <right style="medium">
        <color rgb="FFFF33CC"/>
      </right>
      <top style="hair">
        <color indexed="64"/>
      </top>
      <bottom style="medium">
        <color rgb="FFFF33CC"/>
      </bottom>
      <diagonal/>
    </border>
    <border>
      <left style="medium">
        <color rgb="FF806000"/>
      </left>
      <right style="medium">
        <color rgb="FF806000"/>
      </right>
      <top style="hair">
        <color indexed="64"/>
      </top>
      <bottom style="medium">
        <color rgb="FF806000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rgb="FF3333FF"/>
      </left>
      <right style="medium">
        <color rgb="FF3333FF"/>
      </right>
      <top style="medium">
        <color rgb="FF3333FF"/>
      </top>
      <bottom style="hair">
        <color indexed="64"/>
      </bottom>
      <diagonal/>
    </border>
    <border>
      <left style="medium">
        <color rgb="FFFF33CC"/>
      </left>
      <right style="medium">
        <color rgb="FFFF33CC"/>
      </right>
      <top style="medium">
        <color rgb="FFFF33CC"/>
      </top>
      <bottom style="hair">
        <color indexed="64"/>
      </bottom>
      <diagonal/>
    </border>
    <border>
      <left style="medium">
        <color rgb="FF806000"/>
      </left>
      <right style="medium">
        <color rgb="FF806000"/>
      </right>
      <top style="medium">
        <color rgb="FF806000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3" borderId="0" xfId="0" applyFont="1" applyFill="1"/>
    <xf numFmtId="2" fontId="0" fillId="3" borderId="0" xfId="0" applyNumberFormat="1" applyFont="1" applyFill="1"/>
    <xf numFmtId="0" fontId="1" fillId="2" borderId="1" xfId="0" applyFont="1" applyFill="1" applyBorder="1" applyAlignment="1" applyProtection="1">
      <alignment horizontal="center" vertical="center" textRotation="90" wrapTex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1" fillId="2" borderId="2" xfId="0" applyFont="1" applyFill="1" applyBorder="1" applyAlignment="1" applyProtection="1">
      <alignment vertical="center"/>
      <protection hidden="1"/>
    </xf>
    <xf numFmtId="0" fontId="2" fillId="2" borderId="3" xfId="0" applyFont="1" applyFill="1" applyBorder="1" applyAlignment="1" applyProtection="1">
      <alignment horizontal="center" vertical="center"/>
      <protection hidden="1"/>
    </xf>
    <xf numFmtId="0" fontId="2" fillId="2" borderId="4" xfId="0" applyFont="1" applyFill="1" applyBorder="1" applyAlignment="1" applyProtection="1">
      <alignment horizontal="center" vertical="center"/>
      <protection hidden="1"/>
    </xf>
    <xf numFmtId="0" fontId="2" fillId="2" borderId="5" xfId="0" applyFont="1" applyFill="1" applyBorder="1" applyAlignment="1" applyProtection="1">
      <alignment horizontal="center" vertical="center"/>
      <protection hidden="1"/>
    </xf>
    <xf numFmtId="0" fontId="2" fillId="2" borderId="6" xfId="0" applyFont="1" applyFill="1" applyBorder="1" applyAlignment="1" applyProtection="1">
      <alignment horizontal="center" vertical="center"/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2" fillId="2" borderId="8" xfId="0" applyFont="1" applyFill="1" applyBorder="1" applyAlignment="1" applyProtection="1">
      <alignment horizontal="center" vertical="center"/>
      <protection hidden="1"/>
    </xf>
    <xf numFmtId="0" fontId="2" fillId="2" borderId="9" xfId="0" applyFont="1" applyFill="1" applyBorder="1" applyAlignment="1" applyProtection="1">
      <alignment horizontal="center" vertical="center"/>
      <protection hidden="1"/>
    </xf>
    <xf numFmtId="0" fontId="2" fillId="2" borderId="10" xfId="0" applyFont="1" applyFill="1" applyBorder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0" fillId="2" borderId="0" xfId="0" applyFont="1" applyFill="1" applyAlignment="1" applyProtection="1">
      <alignment vertical="center"/>
      <protection hidden="1"/>
    </xf>
    <xf numFmtId="0" fontId="1" fillId="2" borderId="12" xfId="0" applyFont="1" applyFill="1" applyBorder="1" applyAlignment="1" applyProtection="1">
      <alignment horizontal="center" vertical="center" textRotation="90" wrapText="1"/>
      <protection hidden="1"/>
    </xf>
    <xf numFmtId="0" fontId="1" fillId="2" borderId="12" xfId="0" applyFont="1" applyFill="1" applyBorder="1" applyAlignment="1" applyProtection="1">
      <alignment horizontal="center" vertical="center" wrapText="1"/>
      <protection hidden="1"/>
    </xf>
    <xf numFmtId="0" fontId="1" fillId="2" borderId="12" xfId="0" applyFont="1" applyFill="1" applyBorder="1" applyAlignment="1" applyProtection="1">
      <alignment horizontal="center" vertical="center" wrapText="1"/>
      <protection hidden="1"/>
    </xf>
    <xf numFmtId="2" fontId="1" fillId="2" borderId="14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15" xfId="0" applyFont="1" applyFill="1" applyBorder="1" applyAlignment="1" applyProtection="1">
      <alignment horizontal="center" vertical="center" wrapText="1"/>
      <protection hidden="1"/>
    </xf>
    <xf numFmtId="0" fontId="1" fillId="2" borderId="16" xfId="0" applyFont="1" applyFill="1" applyBorder="1" applyAlignment="1" applyProtection="1">
      <alignment horizontal="center" vertical="center" wrapText="1"/>
      <protection hidden="1"/>
    </xf>
    <xf numFmtId="0" fontId="1" fillId="2" borderId="17" xfId="0" applyFont="1" applyFill="1" applyBorder="1" applyAlignment="1" applyProtection="1">
      <alignment horizontal="center" vertical="center" wrapText="1"/>
      <protection hidden="1"/>
    </xf>
    <xf numFmtId="2" fontId="1" fillId="2" borderId="15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18" xfId="0" applyFont="1" applyFill="1" applyBorder="1" applyAlignment="1" applyProtection="1">
      <alignment horizontal="center" vertical="center" wrapText="1"/>
      <protection hidden="1"/>
    </xf>
    <xf numFmtId="0" fontId="1" fillId="2" borderId="19" xfId="0" applyFont="1" applyFill="1" applyBorder="1" applyAlignment="1" applyProtection="1">
      <alignment horizontal="center" vertical="center" wrapText="1"/>
      <protection hidden="1"/>
    </xf>
    <xf numFmtId="0" fontId="0" fillId="2" borderId="0" xfId="0" applyFont="1" applyFill="1" applyAlignment="1" applyProtection="1">
      <alignment vertical="center" wrapText="1"/>
      <protection hidden="1"/>
    </xf>
    <xf numFmtId="0" fontId="4" fillId="2" borderId="20" xfId="0" applyFont="1" applyFill="1" applyBorder="1" applyAlignment="1" applyProtection="1">
      <alignment horizontal="center" vertical="center" textRotation="90" wrapText="1"/>
      <protection hidden="1"/>
    </xf>
    <xf numFmtId="0" fontId="6" fillId="2" borderId="21" xfId="0" applyFont="1" applyFill="1" applyBorder="1" applyAlignment="1" applyProtection="1">
      <alignment vertical="center" wrapText="1"/>
      <protection hidden="1"/>
    </xf>
    <xf numFmtId="3" fontId="7" fillId="2" borderId="22" xfId="0" applyNumberFormat="1" applyFont="1" applyFill="1" applyBorder="1" applyAlignment="1" applyProtection="1">
      <alignment horizontal="right" vertical="center"/>
      <protection hidden="1"/>
    </xf>
    <xf numFmtId="3" fontId="7" fillId="2" borderId="23" xfId="0" applyNumberFormat="1" applyFont="1" applyFill="1" applyBorder="1" applyAlignment="1" applyProtection="1">
      <alignment horizontal="right" vertical="center"/>
      <protection hidden="1"/>
    </xf>
    <xf numFmtId="3" fontId="7" fillId="2" borderId="21" xfId="0" applyNumberFormat="1" applyFont="1" applyFill="1" applyBorder="1" applyAlignment="1" applyProtection="1">
      <alignment horizontal="right" vertical="center"/>
      <protection hidden="1"/>
    </xf>
    <xf numFmtId="10" fontId="7" fillId="2" borderId="21" xfId="0" applyNumberFormat="1" applyFont="1" applyFill="1" applyBorder="1" applyAlignment="1" applyProtection="1">
      <alignment horizontal="right" vertical="center"/>
      <protection hidden="1"/>
    </xf>
    <xf numFmtId="3" fontId="7" fillId="2" borderId="25" xfId="0" applyNumberFormat="1" applyFont="1" applyFill="1" applyBorder="1" applyAlignment="1" applyProtection="1">
      <alignment horizontal="right" vertical="center"/>
      <protection hidden="1"/>
    </xf>
    <xf numFmtId="3" fontId="7" fillId="2" borderId="21" xfId="0" applyNumberFormat="1" applyFont="1" applyFill="1" applyBorder="1" applyAlignment="1" applyProtection="1">
      <alignment vertical="center"/>
      <protection hidden="1"/>
    </xf>
    <xf numFmtId="0" fontId="7" fillId="2" borderId="14" xfId="0" applyFont="1" applyFill="1" applyBorder="1" applyAlignment="1" applyProtection="1">
      <alignment vertical="center"/>
      <protection hidden="1"/>
    </xf>
    <xf numFmtId="4" fontId="7" fillId="2" borderId="22" xfId="0" applyNumberFormat="1" applyFont="1" applyFill="1" applyBorder="1" applyAlignment="1" applyProtection="1">
      <alignment horizontal="right" vertical="center"/>
      <protection hidden="1"/>
    </xf>
    <xf numFmtId="4" fontId="7" fillId="2" borderId="23" xfId="0" applyNumberFormat="1" applyFont="1" applyFill="1" applyBorder="1" applyAlignment="1" applyProtection="1">
      <alignment horizontal="right" vertical="center"/>
      <protection hidden="1"/>
    </xf>
    <xf numFmtId="4" fontId="7" fillId="2" borderId="24" xfId="0" applyNumberFormat="1" applyFont="1" applyFill="1" applyBorder="1" applyAlignment="1" applyProtection="1">
      <alignment horizontal="right" vertical="center"/>
      <protection hidden="1"/>
    </xf>
    <xf numFmtId="4" fontId="7" fillId="2" borderId="26" xfId="0" applyNumberFormat="1" applyFont="1" applyFill="1" applyBorder="1" applyAlignment="1" applyProtection="1">
      <alignment horizontal="right" vertical="center"/>
      <protection hidden="1"/>
    </xf>
    <xf numFmtId="2" fontId="7" fillId="2" borderId="27" xfId="0" applyNumberFormat="1" applyFont="1" applyFill="1" applyBorder="1" applyAlignment="1" applyProtection="1">
      <alignment horizontal="center" vertical="center"/>
      <protection hidden="1"/>
    </xf>
    <xf numFmtId="2" fontId="7" fillId="2" borderId="28" xfId="0" applyNumberFormat="1" applyFont="1" applyFill="1" applyBorder="1" applyAlignment="1" applyProtection="1">
      <alignment horizontal="right" vertical="center"/>
      <protection hidden="1"/>
    </xf>
    <xf numFmtId="2" fontId="7" fillId="2" borderId="23" xfId="0" applyNumberFormat="1" applyFont="1" applyFill="1" applyBorder="1" applyAlignment="1" applyProtection="1">
      <alignment horizontal="right" vertical="center"/>
      <protection hidden="1"/>
    </xf>
    <xf numFmtId="2" fontId="7" fillId="2" borderId="24" xfId="0" applyNumberFormat="1" applyFont="1" applyFill="1" applyBorder="1" applyAlignment="1" applyProtection="1">
      <alignment horizontal="right" vertical="center"/>
      <protection hidden="1"/>
    </xf>
    <xf numFmtId="2" fontId="7" fillId="2" borderId="26" xfId="0" applyNumberFormat="1" applyFont="1" applyFill="1" applyBorder="1" applyAlignment="1" applyProtection="1">
      <alignment horizontal="right" vertical="center"/>
      <protection hidden="1"/>
    </xf>
    <xf numFmtId="2" fontId="7" fillId="2" borderId="29" xfId="0" applyNumberFormat="1" applyFont="1" applyFill="1" applyBorder="1" applyAlignment="1" applyProtection="1">
      <alignment horizontal="center" vertical="center"/>
      <protection hidden="1"/>
    </xf>
    <xf numFmtId="2" fontId="7" fillId="2" borderId="30" xfId="0" applyNumberFormat="1" applyFont="1" applyFill="1" applyBorder="1" applyAlignment="1" applyProtection="1">
      <alignment horizontal="right" vertical="center"/>
      <protection hidden="1"/>
    </xf>
    <xf numFmtId="2" fontId="7" fillId="2" borderId="31" xfId="0" applyNumberFormat="1" applyFont="1" applyFill="1" applyBorder="1" applyAlignment="1" applyProtection="1">
      <alignment horizontal="center" vertical="center"/>
      <protection hidden="1"/>
    </xf>
    <xf numFmtId="0" fontId="4" fillId="2" borderId="14" xfId="0" applyFont="1" applyFill="1" applyBorder="1" applyAlignment="1" applyProtection="1">
      <alignment horizontal="center" vertical="center" textRotation="90" wrapText="1"/>
      <protection hidden="1"/>
    </xf>
    <xf numFmtId="0" fontId="6" fillId="2" borderId="32" xfId="0" applyFont="1" applyFill="1" applyBorder="1" applyAlignment="1" applyProtection="1">
      <alignment vertical="center" wrapText="1"/>
      <protection hidden="1"/>
    </xf>
    <xf numFmtId="3" fontId="7" fillId="2" borderId="33" xfId="0" applyNumberFormat="1" applyFont="1" applyFill="1" applyBorder="1" applyAlignment="1" applyProtection="1">
      <alignment horizontal="right" vertical="center"/>
      <protection hidden="1"/>
    </xf>
    <xf numFmtId="3" fontId="7" fillId="2" borderId="34" xfId="0" applyNumberFormat="1" applyFont="1" applyFill="1" applyBorder="1" applyAlignment="1" applyProtection="1">
      <alignment horizontal="right" vertical="center"/>
      <protection hidden="1"/>
    </xf>
    <xf numFmtId="3" fontId="7" fillId="2" borderId="32" xfId="0" applyNumberFormat="1" applyFont="1" applyFill="1" applyBorder="1" applyAlignment="1" applyProtection="1">
      <alignment horizontal="right" vertical="center"/>
      <protection hidden="1"/>
    </xf>
    <xf numFmtId="10" fontId="7" fillId="2" borderId="32" xfId="0" applyNumberFormat="1" applyFont="1" applyFill="1" applyBorder="1" applyAlignment="1" applyProtection="1">
      <alignment horizontal="right" vertical="center"/>
      <protection hidden="1"/>
    </xf>
    <xf numFmtId="3" fontId="7" fillId="2" borderId="36" xfId="0" applyNumberFormat="1" applyFont="1" applyFill="1" applyBorder="1" applyAlignment="1" applyProtection="1">
      <alignment horizontal="right" vertical="center"/>
      <protection hidden="1"/>
    </xf>
    <xf numFmtId="3" fontId="7" fillId="2" borderId="32" xfId="0" applyNumberFormat="1" applyFont="1" applyFill="1" applyBorder="1" applyAlignment="1" applyProtection="1">
      <alignment vertical="center"/>
      <protection hidden="1"/>
    </xf>
    <xf numFmtId="4" fontId="7" fillId="2" borderId="33" xfId="0" applyNumberFormat="1" applyFont="1" applyFill="1" applyBorder="1" applyAlignment="1" applyProtection="1">
      <alignment horizontal="right" vertical="center"/>
      <protection hidden="1"/>
    </xf>
    <xf numFmtId="4" fontId="7" fillId="2" borderId="34" xfId="0" applyNumberFormat="1" applyFont="1" applyFill="1" applyBorder="1" applyAlignment="1" applyProtection="1">
      <alignment horizontal="right" vertical="center"/>
      <protection hidden="1"/>
    </xf>
    <xf numFmtId="4" fontId="7" fillId="2" borderId="35" xfId="0" applyNumberFormat="1" applyFont="1" applyFill="1" applyBorder="1" applyAlignment="1" applyProtection="1">
      <alignment horizontal="right" vertical="center"/>
      <protection hidden="1"/>
    </xf>
    <xf numFmtId="4" fontId="7" fillId="2" borderId="37" xfId="0" applyNumberFormat="1" applyFont="1" applyFill="1" applyBorder="1" applyAlignment="1" applyProtection="1">
      <alignment horizontal="right" vertical="center"/>
      <protection hidden="1"/>
    </xf>
    <xf numFmtId="2" fontId="7" fillId="2" borderId="38" xfId="0" applyNumberFormat="1" applyFont="1" applyFill="1" applyBorder="1" applyAlignment="1" applyProtection="1">
      <alignment horizontal="center" vertical="center"/>
      <protection hidden="1"/>
    </xf>
    <xf numFmtId="2" fontId="7" fillId="2" borderId="39" xfId="0" applyNumberFormat="1" applyFont="1" applyFill="1" applyBorder="1" applyAlignment="1" applyProtection="1">
      <alignment horizontal="right" vertical="center"/>
      <protection hidden="1"/>
    </xf>
    <xf numFmtId="2" fontId="7" fillId="2" borderId="34" xfId="0" applyNumberFormat="1" applyFont="1" applyFill="1" applyBorder="1" applyAlignment="1" applyProtection="1">
      <alignment horizontal="right" vertical="center"/>
      <protection hidden="1"/>
    </xf>
    <xf numFmtId="2" fontId="7" fillId="2" borderId="35" xfId="0" applyNumberFormat="1" applyFont="1" applyFill="1" applyBorder="1" applyAlignment="1" applyProtection="1">
      <alignment horizontal="right" vertical="center"/>
      <protection hidden="1"/>
    </xf>
    <xf numFmtId="2" fontId="7" fillId="2" borderId="37" xfId="0" applyNumberFormat="1" applyFont="1" applyFill="1" applyBorder="1" applyAlignment="1" applyProtection="1">
      <alignment horizontal="right" vertical="center"/>
      <protection hidden="1"/>
    </xf>
    <xf numFmtId="2" fontId="7" fillId="2" borderId="40" xfId="0" applyNumberFormat="1" applyFont="1" applyFill="1" applyBorder="1" applyAlignment="1" applyProtection="1">
      <alignment horizontal="center" vertical="center"/>
      <protection hidden="1"/>
    </xf>
    <xf numFmtId="2" fontId="7" fillId="2" borderId="41" xfId="0" applyNumberFormat="1" applyFont="1" applyFill="1" applyBorder="1" applyAlignment="1" applyProtection="1">
      <alignment horizontal="center" vertical="center"/>
      <protection hidden="1"/>
    </xf>
    <xf numFmtId="0" fontId="6" fillId="2" borderId="42" xfId="0" applyFont="1" applyFill="1" applyBorder="1" applyAlignment="1" applyProtection="1">
      <alignment vertical="center" wrapText="1"/>
      <protection hidden="1"/>
    </xf>
    <xf numFmtId="3" fontId="7" fillId="2" borderId="43" xfId="0" applyNumberFormat="1" applyFont="1" applyFill="1" applyBorder="1" applyAlignment="1" applyProtection="1">
      <alignment horizontal="right" vertical="center"/>
      <protection hidden="1"/>
    </xf>
    <xf numFmtId="3" fontId="7" fillId="2" borderId="44" xfId="0" applyNumberFormat="1" applyFont="1" applyFill="1" applyBorder="1" applyAlignment="1" applyProtection="1">
      <alignment horizontal="right" vertical="center"/>
      <protection hidden="1"/>
    </xf>
    <xf numFmtId="3" fontId="7" fillId="2" borderId="42" xfId="0" applyNumberFormat="1" applyFont="1" applyFill="1" applyBorder="1" applyAlignment="1" applyProtection="1">
      <alignment horizontal="right" vertical="center"/>
      <protection hidden="1"/>
    </xf>
    <xf numFmtId="10" fontId="7" fillId="2" borderId="42" xfId="0" applyNumberFormat="1" applyFont="1" applyFill="1" applyBorder="1" applyAlignment="1" applyProtection="1">
      <alignment horizontal="right" vertical="center"/>
      <protection hidden="1"/>
    </xf>
    <xf numFmtId="3" fontId="7" fillId="2" borderId="46" xfId="0" applyNumberFormat="1" applyFont="1" applyFill="1" applyBorder="1" applyAlignment="1" applyProtection="1">
      <alignment horizontal="right" vertical="center"/>
      <protection hidden="1"/>
    </xf>
    <xf numFmtId="3" fontId="7" fillId="2" borderId="42" xfId="0" applyNumberFormat="1" applyFont="1" applyFill="1" applyBorder="1" applyAlignment="1" applyProtection="1">
      <alignment vertical="center"/>
      <protection hidden="1"/>
    </xf>
    <xf numFmtId="4" fontId="7" fillId="2" borderId="47" xfId="0" applyNumberFormat="1" applyFont="1" applyFill="1" applyBorder="1" applyAlignment="1" applyProtection="1">
      <alignment vertical="center"/>
      <protection hidden="1"/>
    </xf>
    <xf numFmtId="4" fontId="7" fillId="2" borderId="48" xfId="0" applyNumberFormat="1" applyFont="1" applyFill="1" applyBorder="1" applyAlignment="1" applyProtection="1">
      <alignment vertical="center"/>
      <protection hidden="1"/>
    </xf>
    <xf numFmtId="4" fontId="7" fillId="2" borderId="49" xfId="0" applyNumberFormat="1" applyFont="1" applyFill="1" applyBorder="1" applyAlignment="1" applyProtection="1">
      <alignment vertical="center"/>
      <protection hidden="1"/>
    </xf>
    <xf numFmtId="4" fontId="7" fillId="2" borderId="50" xfId="0" applyNumberFormat="1" applyFont="1" applyFill="1" applyBorder="1" applyAlignment="1" applyProtection="1">
      <alignment vertical="center"/>
      <protection hidden="1"/>
    </xf>
    <xf numFmtId="2" fontId="7" fillId="2" borderId="51" xfId="0" applyNumberFormat="1" applyFont="1" applyFill="1" applyBorder="1" applyAlignment="1" applyProtection="1">
      <alignment vertical="center"/>
      <protection hidden="1"/>
    </xf>
    <xf numFmtId="2" fontId="7" fillId="2" borderId="52" xfId="0" applyNumberFormat="1" applyFont="1" applyFill="1" applyBorder="1" applyAlignment="1" applyProtection="1">
      <alignment horizontal="right" vertical="center"/>
      <protection hidden="1"/>
    </xf>
    <xf numFmtId="2" fontId="7" fillId="2" borderId="48" xfId="0" applyNumberFormat="1" applyFont="1" applyFill="1" applyBorder="1" applyAlignment="1" applyProtection="1">
      <alignment horizontal="right" vertical="center"/>
      <protection hidden="1"/>
    </xf>
    <xf numFmtId="2" fontId="7" fillId="2" borderId="49" xfId="0" applyNumberFormat="1" applyFont="1" applyFill="1" applyBorder="1" applyAlignment="1" applyProtection="1">
      <alignment horizontal="right" vertical="center"/>
      <protection hidden="1"/>
    </xf>
    <xf numFmtId="2" fontId="7" fillId="2" borderId="50" xfId="0" applyNumberFormat="1" applyFont="1" applyFill="1" applyBorder="1" applyAlignment="1" applyProtection="1">
      <alignment horizontal="right" vertical="center"/>
      <protection hidden="1"/>
    </xf>
    <xf numFmtId="2" fontId="7" fillId="2" borderId="53" xfId="0" applyNumberFormat="1" applyFont="1" applyFill="1" applyBorder="1" applyAlignment="1" applyProtection="1">
      <alignment horizontal="center" vertical="center"/>
      <protection hidden="1"/>
    </xf>
    <xf numFmtId="2" fontId="7" fillId="2" borderId="54" xfId="0" applyNumberFormat="1" applyFont="1" applyFill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horizontal="center" vertical="center" textRotation="90" wrapText="1"/>
      <protection hidden="1"/>
    </xf>
    <xf numFmtId="0" fontId="4" fillId="2" borderId="12" xfId="0" applyFont="1" applyFill="1" applyBorder="1" applyAlignment="1" applyProtection="1">
      <alignment horizontal="center" vertical="center" wrapText="1"/>
      <protection hidden="1"/>
    </xf>
    <xf numFmtId="3" fontId="3" fillId="2" borderId="55" xfId="0" applyNumberFormat="1" applyFont="1" applyFill="1" applyBorder="1" applyAlignment="1" applyProtection="1">
      <alignment horizontal="right" vertical="center"/>
      <protection hidden="1"/>
    </xf>
    <xf numFmtId="3" fontId="3" fillId="2" borderId="56" xfId="0" applyNumberFormat="1" applyFont="1" applyFill="1" applyBorder="1" applyAlignment="1" applyProtection="1">
      <alignment horizontal="right" vertical="center"/>
      <protection hidden="1"/>
    </xf>
    <xf numFmtId="3" fontId="3" fillId="2" borderId="12" xfId="0" applyNumberFormat="1" applyFont="1" applyFill="1" applyBorder="1" applyAlignment="1" applyProtection="1">
      <alignment horizontal="right" vertical="center"/>
      <protection hidden="1"/>
    </xf>
    <xf numFmtId="10" fontId="3" fillId="2" borderId="12" xfId="0" applyNumberFormat="1" applyFont="1" applyFill="1" applyBorder="1" applyAlignment="1" applyProtection="1">
      <alignment horizontal="right" vertical="center"/>
      <protection hidden="1"/>
    </xf>
    <xf numFmtId="3" fontId="3" fillId="2" borderId="13" xfId="0" applyNumberFormat="1" applyFont="1" applyFill="1" applyBorder="1" applyAlignment="1" applyProtection="1">
      <alignment horizontal="right" vertical="center"/>
      <protection hidden="1"/>
    </xf>
    <xf numFmtId="3" fontId="3" fillId="2" borderId="57" xfId="0" applyNumberFormat="1" applyFont="1" applyFill="1" applyBorder="1" applyAlignment="1" applyProtection="1">
      <alignment horizontal="right" vertical="center"/>
      <protection hidden="1"/>
    </xf>
    <xf numFmtId="3" fontId="3" fillId="2" borderId="55" xfId="0" applyNumberFormat="1" applyFont="1" applyFill="1" applyBorder="1" applyAlignment="1" applyProtection="1">
      <alignment vertical="center"/>
      <protection hidden="1"/>
    </xf>
    <xf numFmtId="3" fontId="3" fillId="2" borderId="56" xfId="0" applyNumberFormat="1" applyFont="1" applyFill="1" applyBorder="1" applyAlignment="1" applyProtection="1">
      <alignment vertical="center"/>
      <protection hidden="1"/>
    </xf>
    <xf numFmtId="3" fontId="3" fillId="2" borderId="58" xfId="0" applyNumberFormat="1" applyFont="1" applyFill="1" applyBorder="1" applyAlignment="1" applyProtection="1">
      <alignment vertical="center"/>
      <protection hidden="1"/>
    </xf>
    <xf numFmtId="3" fontId="3" fillId="2" borderId="12" xfId="0" applyNumberFormat="1" applyFont="1" applyFill="1" applyBorder="1" applyAlignment="1" applyProtection="1">
      <alignment vertical="center"/>
      <protection hidden="1"/>
    </xf>
    <xf numFmtId="0" fontId="7" fillId="2" borderId="2" xfId="0" applyFont="1" applyFill="1" applyBorder="1" applyAlignment="1" applyProtection="1">
      <alignment vertical="center"/>
      <protection hidden="1"/>
    </xf>
    <xf numFmtId="0" fontId="7" fillId="2" borderId="59" xfId="0" applyFont="1" applyFill="1" applyBorder="1" applyAlignment="1" applyProtection="1">
      <alignment horizontal="center" vertical="center" wrapText="1"/>
      <protection hidden="1"/>
    </xf>
    <xf numFmtId="0" fontId="7" fillId="2" borderId="0" xfId="0" applyFont="1" applyFill="1" applyAlignment="1" applyProtection="1">
      <alignment horizontal="center" vertical="center" wrapText="1"/>
      <protection hidden="1"/>
    </xf>
    <xf numFmtId="0" fontId="6" fillId="2" borderId="60" xfId="0" applyFont="1" applyFill="1" applyBorder="1" applyAlignment="1" applyProtection="1">
      <alignment vertical="center" wrapText="1"/>
      <protection hidden="1"/>
    </xf>
    <xf numFmtId="3" fontId="7" fillId="2" borderId="61" xfId="0" applyNumberFormat="1" applyFont="1" applyFill="1" applyBorder="1" applyAlignment="1" applyProtection="1">
      <alignment horizontal="right" vertical="center"/>
      <protection hidden="1"/>
    </xf>
    <xf numFmtId="3" fontId="7" fillId="2" borderId="62" xfId="0" applyNumberFormat="1" applyFont="1" applyFill="1" applyBorder="1" applyAlignment="1" applyProtection="1">
      <alignment horizontal="right" vertical="center"/>
      <protection hidden="1"/>
    </xf>
    <xf numFmtId="3" fontId="7" fillId="2" borderId="60" xfId="0" applyNumberFormat="1" applyFont="1" applyFill="1" applyBorder="1" applyAlignment="1" applyProtection="1">
      <alignment horizontal="right" vertical="center"/>
      <protection hidden="1"/>
    </xf>
    <xf numFmtId="10" fontId="7" fillId="2" borderId="60" xfId="0" applyNumberFormat="1" applyFont="1" applyFill="1" applyBorder="1" applyAlignment="1" applyProtection="1">
      <alignment horizontal="right" vertical="center"/>
      <protection hidden="1"/>
    </xf>
    <xf numFmtId="3" fontId="7" fillId="2" borderId="24" xfId="0" applyNumberFormat="1" applyFont="1" applyFill="1" applyBorder="1" applyAlignment="1" applyProtection="1">
      <alignment horizontal="right" vertical="center"/>
      <protection hidden="1"/>
    </xf>
    <xf numFmtId="3" fontId="7" fillId="2" borderId="60" xfId="0" applyNumberFormat="1" applyFont="1" applyFill="1" applyBorder="1" applyAlignment="1" applyProtection="1">
      <alignment vertical="center"/>
      <protection hidden="1"/>
    </xf>
    <xf numFmtId="2" fontId="7" fillId="2" borderId="63" xfId="0" applyNumberFormat="1" applyFont="1" applyFill="1" applyBorder="1" applyAlignment="1" applyProtection="1">
      <alignment horizontal="center" vertical="center"/>
      <protection hidden="1"/>
    </xf>
    <xf numFmtId="2" fontId="7" fillId="2" borderId="64" xfId="0" applyNumberFormat="1" applyFont="1" applyFill="1" applyBorder="1" applyAlignment="1" applyProtection="1">
      <alignment horizontal="center" vertical="center"/>
      <protection hidden="1"/>
    </xf>
    <xf numFmtId="2" fontId="7" fillId="2" borderId="65" xfId="0" applyNumberFormat="1" applyFont="1" applyFill="1" applyBorder="1" applyAlignment="1" applyProtection="1">
      <alignment horizontal="center" vertical="center"/>
      <protection hidden="1"/>
    </xf>
    <xf numFmtId="3" fontId="7" fillId="2" borderId="33" xfId="0" applyNumberFormat="1" applyFont="1" applyFill="1" applyBorder="1" applyAlignment="1" applyProtection="1">
      <alignment horizontal="right" vertical="center" wrapText="1"/>
      <protection hidden="1"/>
    </xf>
    <xf numFmtId="3" fontId="7" fillId="2" borderId="34" xfId="0" applyNumberFormat="1" applyFont="1" applyFill="1" applyBorder="1" applyAlignment="1" applyProtection="1">
      <alignment horizontal="right" vertical="center" wrapText="1"/>
      <protection hidden="1"/>
    </xf>
    <xf numFmtId="3" fontId="7" fillId="2" borderId="35" xfId="0" applyNumberFormat="1" applyFont="1" applyFill="1" applyBorder="1" applyAlignment="1" applyProtection="1">
      <alignment horizontal="right" vertical="center"/>
      <protection hidden="1"/>
    </xf>
    <xf numFmtId="3" fontId="7" fillId="2" borderId="14" xfId="0" applyNumberFormat="1" applyFont="1" applyFill="1" applyBorder="1" applyAlignment="1" applyProtection="1">
      <alignment vertical="center"/>
      <protection hidden="1"/>
    </xf>
    <xf numFmtId="3" fontId="7" fillId="2" borderId="45" xfId="0" applyNumberFormat="1" applyFont="1" applyFill="1" applyBorder="1" applyAlignment="1" applyProtection="1">
      <alignment horizontal="right" vertical="center"/>
      <protection hidden="1"/>
    </xf>
    <xf numFmtId="3" fontId="3" fillId="2" borderId="13" xfId="0" applyNumberFormat="1" applyFont="1" applyFill="1" applyBorder="1" applyAlignment="1" applyProtection="1">
      <alignment vertical="center"/>
      <protection hidden="1"/>
    </xf>
    <xf numFmtId="3" fontId="3" fillId="2" borderId="57" xfId="0" applyNumberFormat="1" applyFont="1" applyFill="1" applyBorder="1" applyAlignment="1" applyProtection="1">
      <alignment vertical="center"/>
      <protection hidden="1"/>
    </xf>
    <xf numFmtId="2" fontId="7" fillId="2" borderId="22" xfId="0" applyNumberFormat="1" applyFont="1" applyFill="1" applyBorder="1" applyAlignment="1" applyProtection="1">
      <alignment horizontal="right" vertical="center"/>
      <protection hidden="1"/>
    </xf>
    <xf numFmtId="2" fontId="7" fillId="2" borderId="66" xfId="0" applyNumberFormat="1" applyFont="1" applyFill="1" applyBorder="1" applyAlignment="1" applyProtection="1">
      <alignment horizontal="right" vertical="center"/>
      <protection hidden="1"/>
    </xf>
    <xf numFmtId="2" fontId="7" fillId="2" borderId="33" xfId="0" applyNumberFormat="1" applyFont="1" applyFill="1" applyBorder="1" applyAlignment="1" applyProtection="1">
      <alignment horizontal="right" vertical="center"/>
      <protection hidden="1"/>
    </xf>
    <xf numFmtId="2" fontId="7" fillId="2" borderId="47" xfId="0" applyNumberFormat="1" applyFont="1" applyFill="1" applyBorder="1" applyAlignment="1" applyProtection="1">
      <alignment horizontal="right" vertical="center"/>
      <protection hidden="1"/>
    </xf>
    <xf numFmtId="0" fontId="7" fillId="2" borderId="67" xfId="0" applyFont="1" applyFill="1" applyBorder="1" applyAlignment="1" applyProtection="1">
      <alignment horizontal="center" vertical="center" wrapText="1"/>
      <protection hidden="1"/>
    </xf>
    <xf numFmtId="2" fontId="7" fillId="2" borderId="68" xfId="0" applyNumberFormat="1" applyFont="1" applyFill="1" applyBorder="1" applyAlignment="1" applyProtection="1">
      <alignment horizontal="right" vertical="center"/>
      <protection hidden="1"/>
    </xf>
    <xf numFmtId="0" fontId="4" fillId="2" borderId="12" xfId="0" applyFont="1" applyFill="1" applyBorder="1" applyAlignment="1" applyProtection="1">
      <alignment horizontal="center" vertical="center"/>
      <protection hidden="1"/>
    </xf>
    <xf numFmtId="0" fontId="7" fillId="2" borderId="69" xfId="0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64450-FE2A-4865-96D8-12CCF7D8ABB9}">
  <dimension ref="A1:CV38"/>
  <sheetViews>
    <sheetView tabSelected="1" workbookViewId="0">
      <selection activeCell="L13" sqref="L13"/>
    </sheetView>
  </sheetViews>
  <sheetFormatPr baseColWidth="10" defaultRowHeight="15" x14ac:dyDescent="0.25"/>
  <cols>
    <col min="1" max="81" width="11.42578125" style="1"/>
    <col min="82" max="82" width="11.42578125" style="2"/>
    <col min="83" max="16384" width="11.42578125" style="1"/>
  </cols>
  <sheetData>
    <row r="1" spans="1:100" ht="16.5" thickBot="1" x14ac:dyDescent="0.3">
      <c r="A1" s="3" t="s">
        <v>0</v>
      </c>
      <c r="B1" s="4" t="s">
        <v>1</v>
      </c>
      <c r="C1" s="5" t="s">
        <v>2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 t="s">
        <v>3</v>
      </c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 t="s">
        <v>4</v>
      </c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6"/>
      <c r="AZ1" s="7" t="s">
        <v>5</v>
      </c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9"/>
      <c r="BP1" s="10" t="s">
        <v>6</v>
      </c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2"/>
      <c r="CF1" s="13" t="s">
        <v>7</v>
      </c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5"/>
      <c r="CV1" s="16"/>
    </row>
    <row r="2" spans="1:100" ht="30.75" thickBot="1" x14ac:dyDescent="0.3">
      <c r="A2" s="17"/>
      <c r="B2" s="18"/>
      <c r="C2" s="19">
        <v>2009</v>
      </c>
      <c r="D2" s="19">
        <v>2010</v>
      </c>
      <c r="E2" s="19">
        <v>2011</v>
      </c>
      <c r="F2" s="19">
        <v>2012</v>
      </c>
      <c r="G2" s="19">
        <v>2013</v>
      </c>
      <c r="H2" s="19">
        <v>2014</v>
      </c>
      <c r="I2" s="19">
        <v>2015</v>
      </c>
      <c r="J2" s="19">
        <v>2016</v>
      </c>
      <c r="K2" s="19">
        <v>2017</v>
      </c>
      <c r="L2" s="19">
        <v>2018</v>
      </c>
      <c r="M2" s="19">
        <v>2019</v>
      </c>
      <c r="N2" s="19">
        <v>2020</v>
      </c>
      <c r="O2" s="19">
        <v>2021</v>
      </c>
      <c r="P2" s="19">
        <v>2022</v>
      </c>
      <c r="Q2" s="19" t="s">
        <v>20</v>
      </c>
      <c r="R2" s="19" t="s">
        <v>21</v>
      </c>
      <c r="S2" s="19">
        <v>2009</v>
      </c>
      <c r="T2" s="19">
        <v>2010</v>
      </c>
      <c r="U2" s="19">
        <v>2011</v>
      </c>
      <c r="V2" s="19">
        <v>2012</v>
      </c>
      <c r="W2" s="19">
        <v>2013</v>
      </c>
      <c r="X2" s="19">
        <v>2014</v>
      </c>
      <c r="Y2" s="19">
        <v>2015</v>
      </c>
      <c r="Z2" s="19">
        <v>2016</v>
      </c>
      <c r="AA2" s="19">
        <v>2017</v>
      </c>
      <c r="AB2" s="19">
        <v>2018</v>
      </c>
      <c r="AC2" s="19">
        <v>2019</v>
      </c>
      <c r="AD2" s="19">
        <v>2020</v>
      </c>
      <c r="AE2" s="19">
        <v>2021</v>
      </c>
      <c r="AF2" s="19">
        <v>2022</v>
      </c>
      <c r="AG2" s="19" t="s">
        <v>22</v>
      </c>
      <c r="AH2" s="19" t="s">
        <v>21</v>
      </c>
      <c r="AI2" s="19">
        <v>2009</v>
      </c>
      <c r="AJ2" s="19">
        <v>2010</v>
      </c>
      <c r="AK2" s="19">
        <v>2011</v>
      </c>
      <c r="AL2" s="19">
        <v>2012</v>
      </c>
      <c r="AM2" s="19">
        <v>2013</v>
      </c>
      <c r="AN2" s="19">
        <v>2014</v>
      </c>
      <c r="AO2" s="19">
        <v>2015</v>
      </c>
      <c r="AP2" s="19">
        <v>2016</v>
      </c>
      <c r="AQ2" s="19">
        <v>2017</v>
      </c>
      <c r="AR2" s="19">
        <v>2018</v>
      </c>
      <c r="AS2" s="19">
        <v>2019</v>
      </c>
      <c r="AT2" s="19">
        <v>2020</v>
      </c>
      <c r="AU2" s="19">
        <v>2021</v>
      </c>
      <c r="AV2" s="19">
        <v>2022</v>
      </c>
      <c r="AW2" s="19" t="s">
        <v>20</v>
      </c>
      <c r="AX2" s="19" t="s">
        <v>23</v>
      </c>
      <c r="AY2" s="20"/>
      <c r="AZ2" s="21">
        <v>2009</v>
      </c>
      <c r="BA2" s="21">
        <v>2010</v>
      </c>
      <c r="BB2" s="21">
        <v>2011</v>
      </c>
      <c r="BC2" s="21">
        <v>2012</v>
      </c>
      <c r="BD2" s="21">
        <v>2013</v>
      </c>
      <c r="BE2" s="21">
        <v>2014</v>
      </c>
      <c r="BF2" s="21">
        <v>2015</v>
      </c>
      <c r="BG2" s="21">
        <v>2016</v>
      </c>
      <c r="BH2" s="21">
        <v>2017</v>
      </c>
      <c r="BI2" s="21">
        <v>2018</v>
      </c>
      <c r="BJ2" s="21">
        <v>2019</v>
      </c>
      <c r="BK2" s="21">
        <v>2020</v>
      </c>
      <c r="BL2" s="21">
        <v>2021</v>
      </c>
      <c r="BM2" s="22">
        <v>2022</v>
      </c>
      <c r="BN2" s="22" t="s">
        <v>17</v>
      </c>
      <c r="BO2" s="23" t="s">
        <v>18</v>
      </c>
      <c r="BP2" s="24">
        <v>2009</v>
      </c>
      <c r="BQ2" s="21">
        <v>2010</v>
      </c>
      <c r="BR2" s="21">
        <v>2011</v>
      </c>
      <c r="BS2" s="21">
        <v>2012</v>
      </c>
      <c r="BT2" s="21">
        <v>2013</v>
      </c>
      <c r="BU2" s="21">
        <v>2014</v>
      </c>
      <c r="BV2" s="21">
        <v>2015</v>
      </c>
      <c r="BW2" s="21">
        <v>2016</v>
      </c>
      <c r="BX2" s="21">
        <v>2017</v>
      </c>
      <c r="BY2" s="21">
        <v>2018</v>
      </c>
      <c r="BZ2" s="21">
        <v>2019</v>
      </c>
      <c r="CA2" s="21">
        <v>2020</v>
      </c>
      <c r="CB2" s="21">
        <v>2021</v>
      </c>
      <c r="CC2" s="21">
        <v>2022</v>
      </c>
      <c r="CD2" s="25" t="s">
        <v>8</v>
      </c>
      <c r="CE2" s="26" t="s">
        <v>16</v>
      </c>
      <c r="CF2" s="24">
        <v>2009</v>
      </c>
      <c r="CG2" s="21">
        <v>2010</v>
      </c>
      <c r="CH2" s="21">
        <v>2011</v>
      </c>
      <c r="CI2" s="21">
        <v>2012</v>
      </c>
      <c r="CJ2" s="21">
        <v>2013</v>
      </c>
      <c r="CK2" s="21">
        <v>2014</v>
      </c>
      <c r="CL2" s="21">
        <v>2015</v>
      </c>
      <c r="CM2" s="21">
        <v>2016</v>
      </c>
      <c r="CN2" s="21">
        <v>2017</v>
      </c>
      <c r="CO2" s="21">
        <v>2018</v>
      </c>
      <c r="CP2" s="21">
        <v>2019</v>
      </c>
      <c r="CQ2" s="21">
        <v>2020</v>
      </c>
      <c r="CR2" s="21">
        <v>2021</v>
      </c>
      <c r="CS2" s="21">
        <v>2022</v>
      </c>
      <c r="CT2" s="22" t="s">
        <v>19</v>
      </c>
      <c r="CU2" s="27" t="s">
        <v>16</v>
      </c>
      <c r="CV2" s="28"/>
    </row>
    <row r="3" spans="1:100" ht="33.75" x14ac:dyDescent="0.25">
      <c r="A3" s="29" t="s">
        <v>24</v>
      </c>
      <c r="B3" s="30" t="s">
        <v>9</v>
      </c>
      <c r="C3" s="31">
        <v>10609</v>
      </c>
      <c r="D3" s="32">
        <v>10375</v>
      </c>
      <c r="E3" s="32">
        <v>11562</v>
      </c>
      <c r="F3" s="32">
        <v>9970</v>
      </c>
      <c r="G3" s="32">
        <v>10202</v>
      </c>
      <c r="H3" s="32">
        <v>11719</v>
      </c>
      <c r="I3" s="32">
        <v>10725</v>
      </c>
      <c r="J3" s="32">
        <v>7703</v>
      </c>
      <c r="K3" s="32">
        <v>8952</v>
      </c>
      <c r="L3" s="32">
        <v>12462</v>
      </c>
      <c r="M3" s="32">
        <v>11866</v>
      </c>
      <c r="N3" s="32">
        <v>3328</v>
      </c>
      <c r="O3" s="32">
        <v>2931</v>
      </c>
      <c r="P3" s="32">
        <v>5118</v>
      </c>
      <c r="Q3" s="33">
        <f>SUM(C3:P3)</f>
        <v>127522</v>
      </c>
      <c r="R3" s="34">
        <f>(Q3/Q$8)</f>
        <v>0.37112531976752644</v>
      </c>
      <c r="S3" s="31">
        <v>10057</v>
      </c>
      <c r="T3" s="32">
        <v>9731</v>
      </c>
      <c r="U3" s="32">
        <v>10435</v>
      </c>
      <c r="V3" s="32">
        <v>9281</v>
      </c>
      <c r="W3" s="32">
        <v>9227</v>
      </c>
      <c r="X3" s="32">
        <v>9964</v>
      </c>
      <c r="Y3" s="32">
        <v>9048</v>
      </c>
      <c r="Z3" s="32">
        <v>6098</v>
      </c>
      <c r="AA3" s="32">
        <v>7838</v>
      </c>
      <c r="AB3" s="32">
        <v>11351</v>
      </c>
      <c r="AC3" s="32">
        <v>10637</v>
      </c>
      <c r="AD3" s="32">
        <v>2814</v>
      </c>
      <c r="AE3" s="32">
        <v>2441</v>
      </c>
      <c r="AF3" s="32">
        <v>4067</v>
      </c>
      <c r="AG3" s="33">
        <f>SUM(S3:AF3)</f>
        <v>112989</v>
      </c>
      <c r="AH3" s="34">
        <f>(AG3/AG$8)</f>
        <v>0.36763399611506437</v>
      </c>
      <c r="AI3" s="31">
        <f>SUM(C3+S3)</f>
        <v>20666</v>
      </c>
      <c r="AJ3" s="32">
        <f>SUM(D3+T3)</f>
        <v>20106</v>
      </c>
      <c r="AK3" s="32">
        <f>SUM(E3+U3)</f>
        <v>21997</v>
      </c>
      <c r="AL3" s="32">
        <f>SUM(F3+V3)</f>
        <v>19251</v>
      </c>
      <c r="AM3" s="32">
        <f>SUM(G3+W3)</f>
        <v>19429</v>
      </c>
      <c r="AN3" s="32">
        <f>SUM(H3+X3)</f>
        <v>21683</v>
      </c>
      <c r="AO3" s="32">
        <f>SUM(I3+Y3)</f>
        <v>19773</v>
      </c>
      <c r="AP3" s="32">
        <f>SUM(J3+Z3)</f>
        <v>13801</v>
      </c>
      <c r="AQ3" s="32">
        <f>SUM(K3+AA3)</f>
        <v>16790</v>
      </c>
      <c r="AR3" s="32">
        <f>SUM(L3+AB3)</f>
        <v>23813</v>
      </c>
      <c r="AS3" s="32">
        <f>SUM(M3+AC3)</f>
        <v>22503</v>
      </c>
      <c r="AT3" s="32">
        <f>SUM(N3+AD3)</f>
        <v>6142</v>
      </c>
      <c r="AU3" s="32">
        <f>SUM(O3+AE3)</f>
        <v>5372</v>
      </c>
      <c r="AV3" s="35">
        <f>SUM(P3+AF3)</f>
        <v>9185</v>
      </c>
      <c r="AW3" s="36">
        <f>SUM(AI3:AV3)</f>
        <v>240511</v>
      </c>
      <c r="AX3" s="34">
        <f>(AW3/AW$8)</f>
        <v>0.36947691835010371</v>
      </c>
      <c r="AY3" s="37"/>
      <c r="AZ3" s="38">
        <f>IFERROR((C3/C$8)*100,0)</f>
        <v>39.37133526311883</v>
      </c>
      <c r="BA3" s="39">
        <f>IFERROR((D3/D$8)*100,0)</f>
        <v>41.533226581265012</v>
      </c>
      <c r="BB3" s="39">
        <f>IFERROR((E3/E$8)*100,0)</f>
        <v>42.095681934027525</v>
      </c>
      <c r="BC3" s="39">
        <f>IFERROR((F3/F$8)*100,0)</f>
        <v>36.659802912192966</v>
      </c>
      <c r="BD3" s="39">
        <f>IFERROR((G3/G$8)*100,0)</f>
        <v>38.245548266166821</v>
      </c>
      <c r="BE3" s="39">
        <f>IFERROR((H3/H$8)*100,0)</f>
        <v>38.381423377984476</v>
      </c>
      <c r="BF3" s="39">
        <f>IFERROR((I3/I$8)*100,0)</f>
        <v>37.832022293555326</v>
      </c>
      <c r="BG3" s="39">
        <f>IFERROR((J3/J$8)*100,0)</f>
        <v>39.02031305404995</v>
      </c>
      <c r="BH3" s="39">
        <f>IFERROR((K3/K$8)*100,0)</f>
        <v>37.342009760981107</v>
      </c>
      <c r="BI3" s="39">
        <f>IFERROR((L3/L$8)*100,0)</f>
        <v>37.105850826261722</v>
      </c>
      <c r="BJ3" s="39">
        <f>IFERROR((M3/M$8)*100,0)</f>
        <v>35.750655298122986</v>
      </c>
      <c r="BK3" s="39">
        <f>IFERROR((N3/N$8)*100,0)</f>
        <v>24.156202366262612</v>
      </c>
      <c r="BL3" s="39">
        <f>IFERROR((O3/O$8)*100,0)</f>
        <v>22.317825325515877</v>
      </c>
      <c r="BM3" s="40">
        <f>IFERROR((P3/P$8)*100,0)</f>
        <v>36.390784982935152</v>
      </c>
      <c r="BN3" s="41">
        <v>-36.390784982935152</v>
      </c>
      <c r="BO3" s="42"/>
      <c r="BP3" s="43">
        <f>IFERROR((S3/S$8)*100,0)</f>
        <v>39.338939956972425</v>
      </c>
      <c r="BQ3" s="44">
        <f>IFERROR((T3/T$8)*100,0)</f>
        <v>42.702299455853961</v>
      </c>
      <c r="BR3" s="44">
        <f>IFERROR((U3/U$8)*100,0)</f>
        <v>42.293194990475421</v>
      </c>
      <c r="BS3" s="44">
        <f>IFERROR((V3/V$8)*100,0)</f>
        <v>37.687809632096162</v>
      </c>
      <c r="BT3" s="44">
        <f>IFERROR((W3/W$8)*100,0)</f>
        <v>38.232369271567087</v>
      </c>
      <c r="BU3" s="44">
        <f>IFERROR((X3/X$8)*100,0)</f>
        <v>37.98558956959323</v>
      </c>
      <c r="BV3" s="44">
        <f>IFERROR((Y3/Y$8)*100,0)</f>
        <v>35.751541014698915</v>
      </c>
      <c r="BW3" s="44">
        <f>IFERROR((Z3/Z$8)*100,0)</f>
        <v>37.466207913492262</v>
      </c>
      <c r="BX3" s="44">
        <f>IFERROR((AA3/AA$8)*100,0)</f>
        <v>37.579709450064726</v>
      </c>
      <c r="BY3" s="44">
        <f>IFERROR((AB3/AB$8)*100,0)</f>
        <v>37.623467020218762</v>
      </c>
      <c r="BZ3" s="44">
        <f>IFERROR((AC3/AC$8)*100,0)</f>
        <v>35.045466526093833</v>
      </c>
      <c r="CA3" s="44">
        <f>IFERROR((AD3/AD$8)*100,0)</f>
        <v>21.943231441048034</v>
      </c>
      <c r="CB3" s="44">
        <f>IFERROR((AE3/AE$8)*100,0)</f>
        <v>21.123226029768087</v>
      </c>
      <c r="CC3" s="45">
        <f>IFERROR((AF3/AF$8)*100,0)</f>
        <v>33.945413571488189</v>
      </c>
      <c r="CD3" s="46">
        <v>-33.945413571488189</v>
      </c>
      <c r="CE3" s="47"/>
      <c r="CF3" s="48">
        <f>IFERROR((AI3/AI$8)*100,0)</f>
        <v>39.355563596198891</v>
      </c>
      <c r="CG3" s="44">
        <f>IFERROR((AJ3/AJ$8)*100,0)</f>
        <v>42.090939541115389</v>
      </c>
      <c r="CH3" s="44">
        <f>IFERROR((AK3/AK$8)*100,0)</f>
        <v>42.18914823836284</v>
      </c>
      <c r="CI3" s="44">
        <f>IFERROR((AL3/AL$8)*100,0)</f>
        <v>37.148315387287248</v>
      </c>
      <c r="CJ3" s="44">
        <f>IFERROR((AM3/AM$8)*100,0)</f>
        <v>38.239288315062289</v>
      </c>
      <c r="CK3" s="44">
        <f>IFERROR((AN3/AN$8)*100,0)</f>
        <v>38.19850609541259</v>
      </c>
      <c r="CL3" s="44">
        <f>IFERROR((AO3/AO$8)*100,0)</f>
        <v>36.850737089289375</v>
      </c>
      <c r="CM3" s="44">
        <f>IFERROR((AP3/AP$8)*100,0)</f>
        <v>38.31801649221201</v>
      </c>
      <c r="CN3" s="44">
        <f>IFERROR((AQ3/AQ$8)*100,0)</f>
        <v>37.452598706223512</v>
      </c>
      <c r="CO3" s="44">
        <f>IFERROR((AR3/AR$8)*100,0)</f>
        <v>37.350796015998746</v>
      </c>
      <c r="CP3" s="44">
        <f>IFERROR((AS3/AS$8)*100,0)</f>
        <v>35.413814267503895</v>
      </c>
      <c r="CQ3" s="44">
        <f>IFERROR((AT3/AT$8)*100,0)</f>
        <v>23.089357542949511</v>
      </c>
      <c r="CR3" s="44">
        <f>IFERROR((AU3/AU$8)*100,0)</f>
        <v>21.758677953744581</v>
      </c>
      <c r="CS3" s="44">
        <f>IFERROR((AV3/AV$8)*100,0)</f>
        <v>35.265885966596279</v>
      </c>
      <c r="CT3" s="46">
        <v>-35.265885966596279</v>
      </c>
      <c r="CU3" s="49"/>
      <c r="CV3" s="16"/>
    </row>
    <row r="4" spans="1:100" ht="22.5" x14ac:dyDescent="0.25">
      <c r="A4" s="50"/>
      <c r="B4" s="51" t="s">
        <v>10</v>
      </c>
      <c r="C4" s="52">
        <v>684</v>
      </c>
      <c r="D4" s="53">
        <v>729</v>
      </c>
      <c r="E4" s="53">
        <v>717</v>
      </c>
      <c r="F4" s="53">
        <v>678</v>
      </c>
      <c r="G4" s="53">
        <v>732</v>
      </c>
      <c r="H4" s="53">
        <v>1166</v>
      </c>
      <c r="I4" s="53">
        <v>1097</v>
      </c>
      <c r="J4" s="53">
        <v>724</v>
      </c>
      <c r="K4" s="53">
        <v>814</v>
      </c>
      <c r="L4" s="53">
        <v>1235</v>
      </c>
      <c r="M4" s="53">
        <v>945</v>
      </c>
      <c r="N4" s="53">
        <v>1182</v>
      </c>
      <c r="O4" s="53">
        <v>963</v>
      </c>
      <c r="P4" s="53">
        <v>930</v>
      </c>
      <c r="Q4" s="54">
        <f>SUM(C4:P4)</f>
        <v>12596</v>
      </c>
      <c r="R4" s="55">
        <f>(Q4/Q$8)</f>
        <v>3.6657945513650689E-2</v>
      </c>
      <c r="S4" s="52">
        <v>573</v>
      </c>
      <c r="T4" s="53">
        <v>653</v>
      </c>
      <c r="U4" s="53">
        <v>765</v>
      </c>
      <c r="V4" s="53">
        <v>665</v>
      </c>
      <c r="W4" s="53">
        <v>634</v>
      </c>
      <c r="X4" s="53">
        <v>1098</v>
      </c>
      <c r="Y4" s="53">
        <v>1085</v>
      </c>
      <c r="Z4" s="53">
        <v>450</v>
      </c>
      <c r="AA4" s="53">
        <v>726</v>
      </c>
      <c r="AB4" s="53">
        <v>1446</v>
      </c>
      <c r="AC4" s="53">
        <v>1035</v>
      </c>
      <c r="AD4" s="53">
        <v>1039</v>
      </c>
      <c r="AE4" s="53">
        <v>874</v>
      </c>
      <c r="AF4" s="53">
        <v>1148</v>
      </c>
      <c r="AG4" s="54">
        <f>SUM(S4:AF4)</f>
        <v>12191</v>
      </c>
      <c r="AH4" s="55">
        <f>(AG4/AG$8)</f>
        <v>3.9666038699685366E-2</v>
      </c>
      <c r="AI4" s="52">
        <f>SUM(C4+S4)</f>
        <v>1257</v>
      </c>
      <c r="AJ4" s="53">
        <f>SUM(D4+T4)</f>
        <v>1382</v>
      </c>
      <c r="AK4" s="53">
        <f>SUM(E4+U4)</f>
        <v>1482</v>
      </c>
      <c r="AL4" s="53">
        <f>SUM(F4+V4)</f>
        <v>1343</v>
      </c>
      <c r="AM4" s="53">
        <f>SUM(G4+W4)</f>
        <v>1366</v>
      </c>
      <c r="AN4" s="53">
        <f>SUM(H4+X4)</f>
        <v>2264</v>
      </c>
      <c r="AO4" s="53">
        <f>SUM(I4+Y4)</f>
        <v>2182</v>
      </c>
      <c r="AP4" s="53">
        <f>SUM(J4+Z4)</f>
        <v>1174</v>
      </c>
      <c r="AQ4" s="53">
        <f>SUM(K4+AA4)</f>
        <v>1540</v>
      </c>
      <c r="AR4" s="53">
        <f>SUM(L4+AB4)</f>
        <v>2681</v>
      </c>
      <c r="AS4" s="53">
        <f>SUM(M4+AC4)</f>
        <v>1980</v>
      </c>
      <c r="AT4" s="53">
        <f>SUM(N4+AD4)</f>
        <v>2221</v>
      </c>
      <c r="AU4" s="53">
        <f>SUM(O4+AE4)</f>
        <v>1837</v>
      </c>
      <c r="AV4" s="56">
        <f>SUM(P4+AF4)</f>
        <v>2078</v>
      </c>
      <c r="AW4" s="57">
        <f>SUM(AI4:AV4)</f>
        <v>24787</v>
      </c>
      <c r="AX4" s="55">
        <f>(AW4/AW$8)</f>
        <v>3.8078193409632075E-2</v>
      </c>
      <c r="AY4" s="37"/>
      <c r="AZ4" s="58">
        <f>IFERROR((C4/C$8)*100,0)</f>
        <v>2.5384101536406143</v>
      </c>
      <c r="BA4" s="59">
        <f>IFERROR((D4/D$8)*100,0)</f>
        <v>2.9183346677341873</v>
      </c>
      <c r="BB4" s="59">
        <f>IFERROR((E4/E$8)*100,0)</f>
        <v>2.6105002548605549</v>
      </c>
      <c r="BC4" s="59">
        <f>IFERROR((F4/F$8)*100,0)</f>
        <v>2.4930136784821295</v>
      </c>
      <c r="BD4" s="59">
        <f>IFERROR((G4/G$8)*100,0)</f>
        <v>2.7441424554826619</v>
      </c>
      <c r="BE4" s="59">
        <f>IFERROR((H4/H$8)*100,0)</f>
        <v>3.8188189827399861</v>
      </c>
      <c r="BF4" s="59">
        <f>IFERROR((I4/I$8)*100,0)</f>
        <v>3.869625030865286</v>
      </c>
      <c r="BG4" s="59">
        <f>IFERROR((J4/J$8)*100,0)</f>
        <v>3.6674940479205711</v>
      </c>
      <c r="BH4" s="59">
        <f>IFERROR((K4/K$8)*100,0)</f>
        <v>3.3954865890793808</v>
      </c>
      <c r="BI4" s="59">
        <f>IFERROR((L4/L$8)*100,0)</f>
        <v>3.6772368616942086</v>
      </c>
      <c r="BJ4" s="59">
        <f>IFERROR((M4/M$8)*100,0)</f>
        <v>2.8471573619354644</v>
      </c>
      <c r="BK4" s="59">
        <f>IFERROR((N4/N$8)*100,0)</f>
        <v>8.579516585613705</v>
      </c>
      <c r="BL4" s="59">
        <f>IFERROR((O4/O$8)*100,0)</f>
        <v>7.3326734181070581</v>
      </c>
      <c r="BM4" s="60">
        <f>IFERROR((P4/P$8)*100,0)</f>
        <v>6.612627986348123</v>
      </c>
      <c r="BN4" s="61">
        <v>-6.612627986348123</v>
      </c>
      <c r="BO4" s="62"/>
      <c r="BP4" s="63">
        <f>IFERROR((S4/S$8)*100,0)</f>
        <v>2.2413455896733816</v>
      </c>
      <c r="BQ4" s="64">
        <f>IFERROR((T4/T$8)*100,0)</f>
        <v>2.8655432683868702</v>
      </c>
      <c r="BR4" s="64">
        <f>IFERROR((U4/U$8)*100,0)</f>
        <v>3.1005552628379203</v>
      </c>
      <c r="BS4" s="64">
        <f>IFERROR((V4/V$8)*100,0)</f>
        <v>2.7003979533826037</v>
      </c>
      <c r="BT4" s="64">
        <f>IFERROR((W4/W$8)*100,0)</f>
        <v>2.6269992541642497</v>
      </c>
      <c r="BU4" s="64">
        <f>IFERROR((X4/X$8)*100,0)</f>
        <v>4.185886927680988</v>
      </c>
      <c r="BV4" s="64">
        <f>IFERROR((Y4/Y$8)*100,0)</f>
        <v>4.287181918760866</v>
      </c>
      <c r="BW4" s="64">
        <f>IFERROR((Z4/Z$8)*100,0)</f>
        <v>2.7648070779061196</v>
      </c>
      <c r="BX4" s="64">
        <f>IFERROR((AA4/AA$8)*100,0)</f>
        <v>3.4808457592175288</v>
      </c>
      <c r="BY4" s="64">
        <f>IFERROR((AB4/AB$8)*100,0)</f>
        <v>4.7928405701027517</v>
      </c>
      <c r="BZ4" s="64">
        <f>IFERROR((AC4/AC$8)*100,0)</f>
        <v>3.4099894570374274</v>
      </c>
      <c r="CA4" s="64">
        <f>IFERROR((AD4/AD$8)*100,0)</f>
        <v>8.1019962570180919</v>
      </c>
      <c r="CB4" s="64">
        <f>IFERROR((AE4/AE$8)*100,0)</f>
        <v>7.5631706472827966</v>
      </c>
      <c r="CC4" s="65">
        <f>IFERROR((AF4/AF$8)*100,0)</f>
        <v>9.5818379100242055</v>
      </c>
      <c r="CD4" s="66">
        <v>-9.5818379100242055</v>
      </c>
      <c r="CE4" s="67"/>
      <c r="CF4" s="63">
        <f>IFERROR((AI4/AI$8)*100,0)</f>
        <v>2.393784159509436</v>
      </c>
      <c r="CG4" s="64">
        <f>IFERROR((AJ4/AJ$8)*100,0)</f>
        <v>2.8931502260927817</v>
      </c>
      <c r="CH4" s="64">
        <f>IFERROR((AK4/AK$8)*100,0)</f>
        <v>2.842402040698901</v>
      </c>
      <c r="CI4" s="64">
        <f>IFERROR((AL4/AL$8)*100,0)</f>
        <v>2.5915634286596427</v>
      </c>
      <c r="CJ4" s="64">
        <f>IFERROR((AM4/AM$8)*100,0)</f>
        <v>2.6885000688854337</v>
      </c>
      <c r="CK4" s="64">
        <f>IFERROR((AN4/AN$8)*100,0)</f>
        <v>3.9884433796067933</v>
      </c>
      <c r="CL4" s="64">
        <f>IFERROR((AO4/AO$8)*100,0)</f>
        <v>4.0665709972603761</v>
      </c>
      <c r="CM4" s="64">
        <f>IFERROR((AP4/AP$8)*100,0)</f>
        <v>3.2595718688397146</v>
      </c>
      <c r="CN4" s="64">
        <f>IFERROR((AQ4/AQ$8)*100,0)</f>
        <v>3.4351996430961407</v>
      </c>
      <c r="CO4" s="64">
        <f>IFERROR((AR4/AR$8)*100,0)</f>
        <v>4.2051603795780723</v>
      </c>
      <c r="CP4" s="64">
        <f>IFERROR((AS4/AS$8)*100,0)</f>
        <v>3.1160001888484961</v>
      </c>
      <c r="CQ4" s="64">
        <f>IFERROR((AT4/AT$8)*100,0)</f>
        <v>8.3493101763091619</v>
      </c>
      <c r="CR4" s="64">
        <f>IFERROR((AU4/AU$8)*100,0)</f>
        <v>7.4405605735347731</v>
      </c>
      <c r="CS4" s="65">
        <f>IFERROR((AV4/AV$8)*100,0)</f>
        <v>7.9784987521597239</v>
      </c>
      <c r="CT4" s="66">
        <v>-7.9784987521597239</v>
      </c>
      <c r="CU4" s="68"/>
      <c r="CV4" s="16"/>
    </row>
    <row r="5" spans="1:100" ht="33.75" x14ac:dyDescent="0.25">
      <c r="A5" s="50"/>
      <c r="B5" s="51" t="s">
        <v>11</v>
      </c>
      <c r="C5" s="52">
        <v>8739</v>
      </c>
      <c r="D5" s="53">
        <v>8240</v>
      </c>
      <c r="E5" s="53">
        <v>9354</v>
      </c>
      <c r="F5" s="53">
        <v>10029</v>
      </c>
      <c r="G5" s="53">
        <v>9892</v>
      </c>
      <c r="H5" s="53">
        <v>12811</v>
      </c>
      <c r="I5" s="53">
        <v>12035</v>
      </c>
      <c r="J5" s="53">
        <v>8094</v>
      </c>
      <c r="K5" s="53">
        <v>10332</v>
      </c>
      <c r="L5" s="53">
        <v>14318</v>
      </c>
      <c r="M5" s="53">
        <v>14208</v>
      </c>
      <c r="N5" s="53">
        <v>5952</v>
      </c>
      <c r="O5" s="53">
        <v>6073</v>
      </c>
      <c r="P5" s="53">
        <v>5189</v>
      </c>
      <c r="Q5" s="54">
        <f>SUM(C5:P5)</f>
        <v>135266</v>
      </c>
      <c r="R5" s="55">
        <f>(Q5/Q$8)</f>
        <v>0.39366256413539807</v>
      </c>
      <c r="S5" s="52">
        <v>8359</v>
      </c>
      <c r="T5" s="53">
        <v>7302</v>
      </c>
      <c r="U5" s="53">
        <v>8312</v>
      </c>
      <c r="V5" s="53">
        <v>8888</v>
      </c>
      <c r="W5" s="53">
        <v>8860</v>
      </c>
      <c r="X5" s="53">
        <v>10909</v>
      </c>
      <c r="Y5" s="53">
        <v>11070</v>
      </c>
      <c r="Z5" s="53">
        <v>6946</v>
      </c>
      <c r="AA5" s="53">
        <v>8810</v>
      </c>
      <c r="AB5" s="53">
        <v>12382</v>
      </c>
      <c r="AC5" s="53">
        <v>12921</v>
      </c>
      <c r="AD5" s="53">
        <v>5940</v>
      </c>
      <c r="AE5" s="53">
        <v>5409</v>
      </c>
      <c r="AF5" s="53">
        <v>4228</v>
      </c>
      <c r="AG5" s="54">
        <f>SUM(S5:AF5)</f>
        <v>120336</v>
      </c>
      <c r="AH5" s="55">
        <f>(AG5/AG$8)</f>
        <v>0.39153903969857584</v>
      </c>
      <c r="AI5" s="52">
        <f>SUM(C5+S5)</f>
        <v>17098</v>
      </c>
      <c r="AJ5" s="53">
        <f>SUM(D5+T5)</f>
        <v>15542</v>
      </c>
      <c r="AK5" s="53">
        <f>SUM(E5+U5)</f>
        <v>17666</v>
      </c>
      <c r="AL5" s="53">
        <f>SUM(F5+V5)</f>
        <v>18917</v>
      </c>
      <c r="AM5" s="53">
        <f>SUM(G5+W5)</f>
        <v>18752</v>
      </c>
      <c r="AN5" s="53">
        <f>SUM(H5+X5)</f>
        <v>23720</v>
      </c>
      <c r="AO5" s="53">
        <f>SUM(I5+Y5)</f>
        <v>23105</v>
      </c>
      <c r="AP5" s="53">
        <f>SUM(J5+Z5)</f>
        <v>15040</v>
      </c>
      <c r="AQ5" s="53">
        <f>SUM(K5+AA5)</f>
        <v>19142</v>
      </c>
      <c r="AR5" s="53">
        <f>SUM(L5+AB5)</f>
        <v>26700</v>
      </c>
      <c r="AS5" s="53">
        <f>SUM(M5+AC5)</f>
        <v>27129</v>
      </c>
      <c r="AT5" s="53">
        <f>SUM(N5+AD5)</f>
        <v>11892</v>
      </c>
      <c r="AU5" s="53">
        <f>SUM(O5+AE5)</f>
        <v>11482</v>
      </c>
      <c r="AV5" s="56">
        <f>SUM(P5+AF5)</f>
        <v>9417</v>
      </c>
      <c r="AW5" s="57">
        <f>SUM(AI5:AV5)</f>
        <v>255602</v>
      </c>
      <c r="AX5" s="55">
        <f>(AW5/AW$8)</f>
        <v>0.3926599585221599</v>
      </c>
      <c r="AY5" s="37"/>
      <c r="AZ5" s="58">
        <f>IFERROR((C5/C$8)*100,0)</f>
        <v>32.431529726118903</v>
      </c>
      <c r="BA5" s="59">
        <f>IFERROR((D5/D$8)*100,0)</f>
        <v>32.986389111289036</v>
      </c>
      <c r="BB5" s="59">
        <f>IFERROR((E5/E$8)*100,0)</f>
        <v>34.056651860482049</v>
      </c>
      <c r="BC5" s="59">
        <f>IFERROR((F5/F$8)*100,0)</f>
        <v>36.876746580379468</v>
      </c>
      <c r="BD5" s="59">
        <f>IFERROR((G5/G$8)*100,0)</f>
        <v>37.083411433926898</v>
      </c>
      <c r="BE5" s="59">
        <f>IFERROR((H5/H$8)*100,0)</f>
        <v>41.957881636262407</v>
      </c>
      <c r="BF5" s="59">
        <f>IFERROR((I5/I$8)*100,0)</f>
        <v>42.452996578362551</v>
      </c>
      <c r="BG5" s="59">
        <f>IFERROR((J5/J$8)*100,0)</f>
        <v>41.000962463907605</v>
      </c>
      <c r="BH5" s="59">
        <f>IFERROR((K5/K$8)*100,0)</f>
        <v>43.098485796521082</v>
      </c>
      <c r="BI5" s="59">
        <f>IFERROR((L5/L$8)*100,0)</f>
        <v>42.632127437844275</v>
      </c>
      <c r="BJ5" s="59">
        <f>IFERROR((M5/M$8)*100,0)</f>
        <v>42.806784971829714</v>
      </c>
      <c r="BK5" s="59">
        <f>IFERROR((N5/N$8)*100,0)</f>
        <v>43.202438847354287</v>
      </c>
      <c r="BL5" s="59">
        <f>IFERROR((O5/O$8)*100,0)</f>
        <v>46.242290413462271</v>
      </c>
      <c r="BM5" s="60">
        <f>IFERROR((P5/P$8)*100,0)</f>
        <v>36.895620022753128</v>
      </c>
      <c r="BN5" s="61">
        <v>-36.895620022753128</v>
      </c>
      <c r="BO5" s="62"/>
      <c r="BP5" s="63">
        <f>IFERROR((S5/S$8)*100,0)</f>
        <v>32.697046743594761</v>
      </c>
      <c r="BQ5" s="64">
        <f>IFERROR((T5/T$8)*100,0)</f>
        <v>32.043180621379676</v>
      </c>
      <c r="BR5" s="64">
        <f>IFERROR((U5/U$8)*100,0)</f>
        <v>33.688647509423255</v>
      </c>
      <c r="BS5" s="64">
        <f>IFERROR((V5/V$8)*100,0)</f>
        <v>36.091935352879077</v>
      </c>
      <c r="BT5" s="64">
        <f>IFERROR((W5/W$8)*100,0)</f>
        <v>36.711693047153396</v>
      </c>
      <c r="BU5" s="64">
        <f>IFERROR((X5/X$8)*100,0)</f>
        <v>41.588197171285884</v>
      </c>
      <c r="BV5" s="64">
        <f>IFERROR((Y5/Y$8)*100,0)</f>
        <v>43.741109530583216</v>
      </c>
      <c r="BW5" s="64">
        <f>IFERROR((Z5/Z$8)*100,0)</f>
        <v>42.676333251413126</v>
      </c>
      <c r="BX5" s="64">
        <f>IFERROR((AA5/AA$8)*100,0)</f>
        <v>42.240015342570842</v>
      </c>
      <c r="BY5" s="64">
        <f>IFERROR((AB5/AB$8)*100,0)</f>
        <v>41.040768975803779</v>
      </c>
      <c r="BZ5" s="64">
        <f>IFERROR((AC5/AC$8)*100,0)</f>
        <v>42.570506062203478</v>
      </c>
      <c r="CA5" s="64">
        <f>IFERROR((AD5/AD$8)*100,0)</f>
        <v>46.319401122894568</v>
      </c>
      <c r="CB5" s="64">
        <f>IFERROR((AE5/AE$8)*100,0)</f>
        <v>46.806853582554517</v>
      </c>
      <c r="CC5" s="65">
        <f>IFERROR((AF5/AF$8)*100,0)</f>
        <v>35.28920791252817</v>
      </c>
      <c r="CD5" s="66">
        <v>-35.28920791252817</v>
      </c>
      <c r="CE5" s="67"/>
      <c r="CF5" s="63">
        <f>IFERROR((AI5/AI$8)*100,0)</f>
        <v>32.560796785435429</v>
      </c>
      <c r="CG5" s="64">
        <f>IFERROR((AJ5/AJ$8)*100,0)</f>
        <v>32.536426059286548</v>
      </c>
      <c r="CH5" s="64">
        <f>IFERROR((AK5/AK$8)*100,0)</f>
        <v>33.882506377184072</v>
      </c>
      <c r="CI5" s="64">
        <f>IFERROR((AL5/AL$8)*100,0)</f>
        <v>36.503801474277338</v>
      </c>
      <c r="CJ5" s="64">
        <f>IFERROR((AM5/AM$8)*100,0)</f>
        <v>36.90684721210809</v>
      </c>
      <c r="CK5" s="64">
        <f>IFERROR((AN5/AN$8)*100,0)</f>
        <v>41.787048129095908</v>
      </c>
      <c r="CL5" s="64">
        <f>IFERROR((AO5/AO$8)*100,0)</f>
        <v>43.060551279423002</v>
      </c>
      <c r="CM5" s="64">
        <f>IFERROR((AP5/AP$8)*100,0)</f>
        <v>41.758058694505372</v>
      </c>
      <c r="CN5" s="64">
        <f>IFERROR((AQ5/AQ$8)*100,0)</f>
        <v>42.699085433861256</v>
      </c>
      <c r="CO5" s="64">
        <f>IFERROR((AR5/AR$8)*100,0)</f>
        <v>41.87906830836797</v>
      </c>
      <c r="CP5" s="64">
        <f>IFERROR((AS5/AS$8)*100,0)</f>
        <v>42.693923799631747</v>
      </c>
      <c r="CQ5" s="64">
        <f>IFERROR((AT5/AT$8)*100,0)</f>
        <v>44.705086274952073</v>
      </c>
      <c r="CR5" s="64">
        <f>IFERROR((AU5/AU$8)*100,0)</f>
        <v>46.506541374701285</v>
      </c>
      <c r="CS5" s="65">
        <f>IFERROR((AV5/AV$8)*100,0)</f>
        <v>36.156651948550582</v>
      </c>
      <c r="CT5" s="66">
        <v>-36.156651948550582</v>
      </c>
      <c r="CU5" s="68"/>
      <c r="CV5" s="16"/>
    </row>
    <row r="6" spans="1:100" x14ac:dyDescent="0.25">
      <c r="A6" s="50"/>
      <c r="B6" s="51" t="s">
        <v>12</v>
      </c>
      <c r="C6" s="52">
        <v>1073</v>
      </c>
      <c r="D6" s="53">
        <v>1101</v>
      </c>
      <c r="E6" s="53">
        <v>1226</v>
      </c>
      <c r="F6" s="53">
        <v>1223</v>
      </c>
      <c r="G6" s="53">
        <v>1087</v>
      </c>
      <c r="H6" s="53">
        <v>1227</v>
      </c>
      <c r="I6" s="53">
        <v>1124</v>
      </c>
      <c r="J6" s="53">
        <v>844</v>
      </c>
      <c r="K6" s="53">
        <v>1001</v>
      </c>
      <c r="L6" s="53">
        <v>1307</v>
      </c>
      <c r="M6" s="53">
        <v>1829</v>
      </c>
      <c r="N6" s="53">
        <v>1170</v>
      </c>
      <c r="O6" s="53">
        <v>827</v>
      </c>
      <c r="P6" s="53">
        <v>638</v>
      </c>
      <c r="Q6" s="54">
        <f>SUM(C6:P6)</f>
        <v>15677</v>
      </c>
      <c r="R6" s="55">
        <f>(Q6/Q$8)</f>
        <v>4.5624532535527298E-2</v>
      </c>
      <c r="S6" s="52">
        <v>886</v>
      </c>
      <c r="T6" s="53">
        <v>819</v>
      </c>
      <c r="U6" s="53">
        <v>1038</v>
      </c>
      <c r="V6" s="53">
        <v>987</v>
      </c>
      <c r="W6" s="53">
        <v>897</v>
      </c>
      <c r="X6" s="53">
        <v>977</v>
      </c>
      <c r="Y6" s="53">
        <v>1013</v>
      </c>
      <c r="Z6" s="53">
        <v>607</v>
      </c>
      <c r="AA6" s="53">
        <v>799</v>
      </c>
      <c r="AB6" s="53">
        <v>1179</v>
      </c>
      <c r="AC6" s="53">
        <v>1602</v>
      </c>
      <c r="AD6" s="53">
        <v>884</v>
      </c>
      <c r="AE6" s="53">
        <v>690</v>
      </c>
      <c r="AF6" s="53">
        <v>614</v>
      </c>
      <c r="AG6" s="54">
        <f>SUM(S6:AF6)</f>
        <v>12992</v>
      </c>
      <c r="AH6" s="55">
        <f>(AG6/AG$8)</f>
        <v>4.2272264357830554E-2</v>
      </c>
      <c r="AI6" s="52">
        <f>SUM(C6+S6)</f>
        <v>1959</v>
      </c>
      <c r="AJ6" s="53">
        <f>SUM(D6+T6)</f>
        <v>1920</v>
      </c>
      <c r="AK6" s="53">
        <f>SUM(E6+U6)</f>
        <v>2264</v>
      </c>
      <c r="AL6" s="53">
        <f>SUM(F6+V6)</f>
        <v>2210</v>
      </c>
      <c r="AM6" s="53">
        <f>SUM(G6+W6)</f>
        <v>1984</v>
      </c>
      <c r="AN6" s="53">
        <f>SUM(H6+X6)</f>
        <v>2204</v>
      </c>
      <c r="AO6" s="53">
        <f>SUM(I6+Y6)</f>
        <v>2137</v>
      </c>
      <c r="AP6" s="53">
        <f>SUM(J6+Z6)</f>
        <v>1451</v>
      </c>
      <c r="AQ6" s="53">
        <f>SUM(K6+AA6)</f>
        <v>1800</v>
      </c>
      <c r="AR6" s="53">
        <f>SUM(L6+AB6)</f>
        <v>2486</v>
      </c>
      <c r="AS6" s="53">
        <f>SUM(M6+AC6)</f>
        <v>3431</v>
      </c>
      <c r="AT6" s="53">
        <f>SUM(N6+AD6)</f>
        <v>2054</v>
      </c>
      <c r="AU6" s="53">
        <f>SUM(O6+AE6)</f>
        <v>1517</v>
      </c>
      <c r="AV6" s="56">
        <f>SUM(P6+AF6)</f>
        <v>1252</v>
      </c>
      <c r="AW6" s="57">
        <f>SUM(AI6:AV6)</f>
        <v>28669</v>
      </c>
      <c r="AX6" s="55">
        <f>(AW6/AW$8)</f>
        <v>4.4041785083339731E-2</v>
      </c>
      <c r="AY6" s="37"/>
      <c r="AZ6" s="58">
        <f>IFERROR((C6/C$8)*100,0)</f>
        <v>3.9820381503748239</v>
      </c>
      <c r="BA6" s="59">
        <f>IFERROR((D6/D$8)*100,0)</f>
        <v>4.4075260208166531</v>
      </c>
      <c r="BB6" s="59">
        <f>IFERROR((E6/E$8)*100,0)</f>
        <v>4.4637005752566807</v>
      </c>
      <c r="BC6" s="59">
        <f>IFERROR((F6/F$8)*100,0)</f>
        <v>4.4969848507133401</v>
      </c>
      <c r="BD6" s="59">
        <f>IFERROR((G6/G$8)*100,0)</f>
        <v>4.0749765698219313</v>
      </c>
      <c r="BE6" s="59">
        <f>IFERROR((H6/H$8)*100,0)</f>
        <v>4.018602823174926</v>
      </c>
      <c r="BF6" s="59">
        <f>IFERROR((I6/I$8)*100,0)</f>
        <v>3.9648664855903211</v>
      </c>
      <c r="BG6" s="59">
        <f>IFERROR((J6/J$8)*100,0)</f>
        <v>4.2753659895648655</v>
      </c>
      <c r="BH6" s="59">
        <f>IFERROR((K6/K$8)*100,0)</f>
        <v>4.1755308054895091</v>
      </c>
      <c r="BI6" s="59">
        <f>IFERROR((L6/L$8)*100,0)</f>
        <v>3.8916182819711183</v>
      </c>
      <c r="BJ6" s="59">
        <f>IFERROR((M6/M$8)*100,0)</f>
        <v>5.510529962941761</v>
      </c>
      <c r="BK6" s="59">
        <f>IFERROR((N6/N$8)*100,0)</f>
        <v>8.4924148943891993</v>
      </c>
      <c r="BL6" s="59">
        <f>IFERROR((O6/O$8)*100,0)</f>
        <v>6.2971141399527903</v>
      </c>
      <c r="BM6" s="60">
        <f>IFERROR((P6/P$8)*100,0)</f>
        <v>4.5364050056882821</v>
      </c>
      <c r="BN6" s="61">
        <v>-4.5364050056882821</v>
      </c>
      <c r="BO6" s="62"/>
      <c r="BP6" s="63">
        <f>IFERROR((S6/S$8)*100,0)</f>
        <v>3.4656757285351065</v>
      </c>
      <c r="BQ6" s="64">
        <f>IFERROR((T6/T$8)*100,0)</f>
        <v>3.5939968404423381</v>
      </c>
      <c r="BR6" s="64">
        <f>IFERROR((U6/U$8)*100,0)</f>
        <v>4.207027925262433</v>
      </c>
      <c r="BS6" s="64">
        <f>IFERROR((V6/V$8)*100,0)</f>
        <v>4.0079590676520747</v>
      </c>
      <c r="BT6" s="64">
        <f>IFERROR((W6/W$8)*100,0)</f>
        <v>3.7167481561282836</v>
      </c>
      <c r="BU6" s="64">
        <f>IFERROR((X6/X$8)*100,0)</f>
        <v>3.7246006633372728</v>
      </c>
      <c r="BV6" s="64">
        <f>IFERROR((Y6/Y$8)*100,0)</f>
        <v>4.0026868974237395</v>
      </c>
      <c r="BW6" s="64">
        <f>IFERROR((Z6/Z$8)*100,0)</f>
        <v>3.7294175473089211</v>
      </c>
      <c r="BX6" s="64">
        <f>IFERROR((AA6/AA$8)*100,0)</f>
        <v>3.8308481564942225</v>
      </c>
      <c r="BY6" s="64">
        <f>IFERROR((AB6/AB$8)*100,0)</f>
        <v>3.9078554855817038</v>
      </c>
      <c r="BZ6" s="64">
        <f>IFERROR((AC6/AC$8)*100,0)</f>
        <v>5.2780706378492361</v>
      </c>
      <c r="CA6" s="64">
        <f>IFERROR((AD6/AD$8)*100,0)</f>
        <v>6.8933250155957584</v>
      </c>
      <c r="CB6" s="64">
        <f>IFERROR((AE6/AE$8)*100,0)</f>
        <v>5.9709241952232608</v>
      </c>
      <c r="CC6" s="65">
        <f>IFERROR((AF6/AF$8)*100,0)</f>
        <v>5.1247809030965694</v>
      </c>
      <c r="CD6" s="66">
        <v>-5.1247809030965694</v>
      </c>
      <c r="CE6" s="67"/>
      <c r="CF6" s="63">
        <f>IFERROR((AI6/AI$8)*100,0)</f>
        <v>3.730646912075565</v>
      </c>
      <c r="CG6" s="64">
        <f>IFERROR((AJ6/AJ$8)*100,0)</f>
        <v>4.0194272316194946</v>
      </c>
      <c r="CH6" s="64">
        <f>IFERROR((AK6/AK$8)*100,0)</f>
        <v>4.342239014940831</v>
      </c>
      <c r="CI6" s="64">
        <f>IFERROR((AL6/AL$8)*100,0)</f>
        <v>4.2645980471614369</v>
      </c>
      <c r="CJ6" s="64">
        <f>IFERROR((AM6/AM$8)*100,0)</f>
        <v>3.9048200122025625</v>
      </c>
      <c r="CK6" s="64">
        <f>IFERROR((AN6/AN$8)*100,0)</f>
        <v>3.8827425833274609</v>
      </c>
      <c r="CL6" s="64">
        <f>IFERROR((AO6/AO$8)*100,0)</f>
        <v>3.982704959278379</v>
      </c>
      <c r="CM6" s="64">
        <f>IFERROR((AP6/AP$8)*100,0)</f>
        <v>4.028653136019102</v>
      </c>
      <c r="CN6" s="64">
        <f>IFERROR((AQ6/AQ$8)*100,0)</f>
        <v>4.0151684140084765</v>
      </c>
      <c r="CO6" s="64">
        <f>IFERROR((AR6/AR$8)*100,0)</f>
        <v>3.8993020155281934</v>
      </c>
      <c r="CP6" s="64">
        <f>IFERROR((AS6/AS$8)*100,0)</f>
        <v>5.3994932565349449</v>
      </c>
      <c r="CQ6" s="64">
        <f>IFERROR((AT6/AT$8)*100,0)</f>
        <v>7.7215142287883909</v>
      </c>
      <c r="CR6" s="64">
        <f>IFERROR((AU6/AU$8)*100,0)</f>
        <v>6.1444367937138002</v>
      </c>
      <c r="CS6" s="65">
        <f>IFERROR((AV6/AV$8)*100,0)</f>
        <v>4.8070646957189478</v>
      </c>
      <c r="CT6" s="66">
        <v>-4.8070646957189478</v>
      </c>
      <c r="CU6" s="68"/>
      <c r="CV6" s="16"/>
    </row>
    <row r="7" spans="1:100" ht="34.5" thickBot="1" x14ac:dyDescent="0.3">
      <c r="A7" s="50"/>
      <c r="B7" s="69" t="s">
        <v>13</v>
      </c>
      <c r="C7" s="70">
        <v>5841</v>
      </c>
      <c r="D7" s="71">
        <v>4535</v>
      </c>
      <c r="E7" s="71">
        <v>4607</v>
      </c>
      <c r="F7" s="71">
        <v>5296</v>
      </c>
      <c r="G7" s="71">
        <v>4762</v>
      </c>
      <c r="H7" s="71">
        <v>3610</v>
      </c>
      <c r="I7" s="71">
        <v>3368</v>
      </c>
      <c r="J7" s="71">
        <v>2376</v>
      </c>
      <c r="K7" s="71">
        <v>2874</v>
      </c>
      <c r="L7" s="71">
        <v>4263</v>
      </c>
      <c r="M7" s="71">
        <v>4343</v>
      </c>
      <c r="N7" s="71">
        <v>2145</v>
      </c>
      <c r="O7" s="71">
        <v>2339</v>
      </c>
      <c r="P7" s="71">
        <v>2189</v>
      </c>
      <c r="Q7" s="72">
        <f>SUM(C7:P7)</f>
        <v>52548</v>
      </c>
      <c r="R7" s="73">
        <f>(Q7/Q$8)</f>
        <v>0.15292963804789747</v>
      </c>
      <c r="S7" s="70">
        <v>5690</v>
      </c>
      <c r="T7" s="71">
        <v>4283</v>
      </c>
      <c r="U7" s="71">
        <v>4123</v>
      </c>
      <c r="V7" s="71">
        <v>4805</v>
      </c>
      <c r="W7" s="71">
        <v>4516</v>
      </c>
      <c r="X7" s="71">
        <v>3283</v>
      </c>
      <c r="Y7" s="71">
        <v>3092</v>
      </c>
      <c r="Z7" s="71">
        <v>2175</v>
      </c>
      <c r="AA7" s="71">
        <v>2684</v>
      </c>
      <c r="AB7" s="71">
        <v>3812</v>
      </c>
      <c r="AC7" s="71">
        <v>4157</v>
      </c>
      <c r="AD7" s="71">
        <v>2147</v>
      </c>
      <c r="AE7" s="71">
        <v>2142</v>
      </c>
      <c r="AF7" s="71">
        <v>1924</v>
      </c>
      <c r="AG7" s="72">
        <f>SUM(S7:AF7)</f>
        <v>48833</v>
      </c>
      <c r="AH7" s="73">
        <f>(AG7/AG$8)</f>
        <v>0.15888866112884387</v>
      </c>
      <c r="AI7" s="70">
        <f>SUM(C7+S7)</f>
        <v>11531</v>
      </c>
      <c r="AJ7" s="71">
        <f>SUM(D7+T7)</f>
        <v>8818</v>
      </c>
      <c r="AK7" s="71">
        <f>SUM(E7+U7)</f>
        <v>8730</v>
      </c>
      <c r="AL7" s="71">
        <f>SUM(F7+V7)</f>
        <v>10101</v>
      </c>
      <c r="AM7" s="71">
        <f>SUM(G7+W7)</f>
        <v>9278</v>
      </c>
      <c r="AN7" s="71">
        <f>SUM(H7+X7)</f>
        <v>6893</v>
      </c>
      <c r="AO7" s="71">
        <f>SUM(I7+Y7)</f>
        <v>6460</v>
      </c>
      <c r="AP7" s="71">
        <f>SUM(J7+Z7)</f>
        <v>4551</v>
      </c>
      <c r="AQ7" s="71">
        <f>SUM(K7+AA7)</f>
        <v>5558</v>
      </c>
      <c r="AR7" s="71">
        <f>SUM(L7+AB7)</f>
        <v>8075</v>
      </c>
      <c r="AS7" s="71">
        <f>SUM(M7+AC7)</f>
        <v>8500</v>
      </c>
      <c r="AT7" s="71">
        <f>SUM(N7+AD7)</f>
        <v>4292</v>
      </c>
      <c r="AU7" s="71">
        <f>SUM(O7+AE7)</f>
        <v>4481</v>
      </c>
      <c r="AV7" s="74">
        <f>SUM(P7+AF7)</f>
        <v>4113</v>
      </c>
      <c r="AW7" s="75">
        <f>SUM(AI7:AV7)</f>
        <v>101381</v>
      </c>
      <c r="AX7" s="73">
        <f>(AW7/AW$8)</f>
        <v>0.15574314463476457</v>
      </c>
      <c r="AY7" s="37"/>
      <c r="AZ7" s="76">
        <f>IFERROR((C7/C$8)*100,0)</f>
        <v>21.676686706746828</v>
      </c>
      <c r="BA7" s="77">
        <f>IFERROR((D7/D$8)*100,0)</f>
        <v>18.154523618895116</v>
      </c>
      <c r="BB7" s="77">
        <f>IFERROR((E7/E$8)*100,0)</f>
        <v>16.773465375373188</v>
      </c>
      <c r="BC7" s="77">
        <f>IFERROR((F7/F$8)*100,0)</f>
        <v>19.473451978232092</v>
      </c>
      <c r="BD7" s="77">
        <f>IFERROR((G7/G$8)*100,0)</f>
        <v>17.851921274601686</v>
      </c>
      <c r="BE7" s="77">
        <f>IFERROR((H7/H$8)*100,0)</f>
        <v>11.823273179838207</v>
      </c>
      <c r="BF7" s="77">
        <f>IFERROR((I7/I$8)*100,0)</f>
        <v>11.880489611626514</v>
      </c>
      <c r="BG7" s="77">
        <f>IFERROR((J7/J$8)*100,0)</f>
        <v>12.035864444557014</v>
      </c>
      <c r="BH7" s="77">
        <f>IFERROR((K7/K$8)*100,0)</f>
        <v>11.988487047928921</v>
      </c>
      <c r="BI7" s="77">
        <f>IFERROR((L7/L$8)*100,0)</f>
        <v>12.693166592228675</v>
      </c>
      <c r="BJ7" s="77">
        <f>IFERROR((M7/M$8)*100,0)</f>
        <v>13.084872405170076</v>
      </c>
      <c r="BK7" s="77">
        <f>IFERROR((N7/N$8)*100,0)</f>
        <v>15.569427306380199</v>
      </c>
      <c r="BL7" s="77">
        <f>IFERROR((O7/O$8)*100,0)</f>
        <v>17.810096702962003</v>
      </c>
      <c r="BM7" s="78">
        <f>IFERROR((P7/P$8)*100,0)</f>
        <v>15.564562002275311</v>
      </c>
      <c r="BN7" s="79">
        <v>-15.564562002275311</v>
      </c>
      <c r="BO7" s="80"/>
      <c r="BP7" s="81">
        <f>IFERROR((S7/S$8)*100,0)</f>
        <v>22.256991981224331</v>
      </c>
      <c r="BQ7" s="82">
        <f>IFERROR((T7/T$8)*100,0)</f>
        <v>18.794979813937161</v>
      </c>
      <c r="BR7" s="82">
        <f>IFERROR((U7/U$8)*100,0)</f>
        <v>16.710574312000972</v>
      </c>
      <c r="BS7" s="82">
        <f>IFERROR((V7/V$8)*100,0)</f>
        <v>19.51189799399009</v>
      </c>
      <c r="BT7" s="82">
        <f>IFERROR((W7/W$8)*100,0)</f>
        <v>18.712190270986991</v>
      </c>
      <c r="BU7" s="82">
        <f>IFERROR((X7/X$8)*100,0)</f>
        <v>12.515725668102625</v>
      </c>
      <c r="BV7" s="82">
        <f>IFERROR((Y7/Y$8)*100,0)</f>
        <v>12.217480638533271</v>
      </c>
      <c r="BW7" s="82">
        <f>IFERROR((Z7/Z$8)*100,0)</f>
        <v>13.363234209879577</v>
      </c>
      <c r="BX7" s="82">
        <f>IFERROR((AA7/AA$8)*100,0)</f>
        <v>12.868581291652683</v>
      </c>
      <c r="BY7" s="82">
        <f>IFERROR((AB7/AB$8)*100,0)</f>
        <v>12.635067948293004</v>
      </c>
      <c r="BZ7" s="82">
        <f>IFERROR((AC7/AC$8)*100,0)</f>
        <v>13.695967316816024</v>
      </c>
      <c r="CA7" s="82">
        <f>IFERROR((AD7/AD$8)*100,0)</f>
        <v>16.742046163443543</v>
      </c>
      <c r="CB7" s="82">
        <f>IFERROR((AE7/AE$8)*100,0)</f>
        <v>18.535825545171338</v>
      </c>
      <c r="CC7" s="83">
        <f>IFERROR((AF7/AF$8)*100,0)</f>
        <v>16.058759702862865</v>
      </c>
      <c r="CD7" s="84">
        <v>-16.058759702862865</v>
      </c>
      <c r="CE7" s="85"/>
      <c r="CF7" s="81">
        <f>IFERROR((AI7/AI$8)*100,0)</f>
        <v>21.959208546780676</v>
      </c>
      <c r="CG7" s="82">
        <f>IFERROR((AJ7/AJ$8)*100,0)</f>
        <v>18.460056941885782</v>
      </c>
      <c r="CH7" s="82">
        <f>IFERROR((AK7/AK$8)*100,0)</f>
        <v>16.743704328813365</v>
      </c>
      <c r="CI7" s="82">
        <f>IFERROR((AL7/AL$8)*100,0)</f>
        <v>19.491721662614335</v>
      </c>
      <c r="CJ7" s="82">
        <f>IFERROR((AM7/AM$8)*100,0)</f>
        <v>18.260544391741622</v>
      </c>
      <c r="CK7" s="82">
        <f>IFERROR((AN7/AN$8)*100,0)</f>
        <v>12.143259812557254</v>
      </c>
      <c r="CL7" s="82">
        <f>IFERROR((AO7/AO$8)*100,0)</f>
        <v>12.039435674748868</v>
      </c>
      <c r="CM7" s="82">
        <f>IFERROR((AP7/AP$8)*100,0)</f>
        <v>12.6356998084238</v>
      </c>
      <c r="CN7" s="82">
        <f>IFERROR((AQ7/AQ$8)*100,0)</f>
        <v>12.397947802810618</v>
      </c>
      <c r="CO7" s="82">
        <f>IFERROR((AR7/AR$8)*100,0)</f>
        <v>12.665673280527018</v>
      </c>
      <c r="CP7" s="82">
        <f>IFERROR((AS7/AS$8)*100,0)</f>
        <v>13.37676848748092</v>
      </c>
      <c r="CQ7" s="82">
        <f>IFERROR((AT7/AT$8)*100,0)</f>
        <v>16.134731777000866</v>
      </c>
      <c r="CR7" s="82">
        <f>IFERROR((AU7/AU$8)*100,0)</f>
        <v>18.149783304305561</v>
      </c>
      <c r="CS7" s="83">
        <f>IFERROR((AV7/AV$8)*100,0)</f>
        <v>15.791898636974466</v>
      </c>
      <c r="CT7" s="84">
        <v>-15.791898636974466</v>
      </c>
      <c r="CU7" s="86"/>
      <c r="CV7" s="16"/>
    </row>
    <row r="8" spans="1:100" ht="15.75" thickBot="1" x14ac:dyDescent="0.3">
      <c r="A8" s="87"/>
      <c r="B8" s="88" t="s">
        <v>14</v>
      </c>
      <c r="C8" s="89">
        <f>SUM(C3:C7)</f>
        <v>26946</v>
      </c>
      <c r="D8" s="90">
        <f t="shared" ref="D8:AA8" si="0">SUM(D3:D7)</f>
        <v>24980</v>
      </c>
      <c r="E8" s="90">
        <f t="shared" si="0"/>
        <v>27466</v>
      </c>
      <c r="F8" s="90">
        <f t="shared" si="0"/>
        <v>27196</v>
      </c>
      <c r="G8" s="90">
        <f t="shared" si="0"/>
        <v>26675</v>
      </c>
      <c r="H8" s="90">
        <f t="shared" si="0"/>
        <v>30533</v>
      </c>
      <c r="I8" s="90">
        <f t="shared" si="0"/>
        <v>28349</v>
      </c>
      <c r="J8" s="90">
        <f t="shared" si="0"/>
        <v>19741</v>
      </c>
      <c r="K8" s="90">
        <f t="shared" si="0"/>
        <v>23973</v>
      </c>
      <c r="L8" s="90">
        <f>SUM(L3:L7)</f>
        <v>33585</v>
      </c>
      <c r="M8" s="90">
        <f>SUM(M3:M7)</f>
        <v>33191</v>
      </c>
      <c r="N8" s="90">
        <f t="shared" ref="N8:R8" si="1">SUM(N3:N7)</f>
        <v>13777</v>
      </c>
      <c r="O8" s="90">
        <f t="shared" si="1"/>
        <v>13133</v>
      </c>
      <c r="P8" s="90">
        <f t="shared" si="1"/>
        <v>14064</v>
      </c>
      <c r="Q8" s="91">
        <f t="shared" si="1"/>
        <v>343609</v>
      </c>
      <c r="R8" s="92">
        <f t="shared" si="1"/>
        <v>1</v>
      </c>
      <c r="S8" s="93">
        <f t="shared" si="0"/>
        <v>25565</v>
      </c>
      <c r="T8" s="94">
        <f t="shared" si="0"/>
        <v>22788</v>
      </c>
      <c r="U8" s="94">
        <f t="shared" si="0"/>
        <v>24673</v>
      </c>
      <c r="V8" s="94">
        <f t="shared" si="0"/>
        <v>24626</v>
      </c>
      <c r="W8" s="94">
        <f t="shared" si="0"/>
        <v>24134</v>
      </c>
      <c r="X8" s="94">
        <f t="shared" si="0"/>
        <v>26231</v>
      </c>
      <c r="Y8" s="94">
        <f t="shared" si="0"/>
        <v>25308</v>
      </c>
      <c r="Z8" s="94">
        <f>SUM(Z3:Z7)</f>
        <v>16276</v>
      </c>
      <c r="AA8" s="94">
        <f t="shared" si="0"/>
        <v>20857</v>
      </c>
      <c r="AB8" s="94">
        <f>SUM(AB3:AB7)</f>
        <v>30170</v>
      </c>
      <c r="AC8" s="94">
        <f>SUM(AC3:AC7)</f>
        <v>30352</v>
      </c>
      <c r="AD8" s="94">
        <f>SUM(AD3:AD7)</f>
        <v>12824</v>
      </c>
      <c r="AE8" s="94">
        <v>11556</v>
      </c>
      <c r="AF8" s="94">
        <v>11981</v>
      </c>
      <c r="AG8" s="91">
        <f>SUM(AG3:AG7)</f>
        <v>307341</v>
      </c>
      <c r="AH8" s="92">
        <f>SUM(AH3:AH7)</f>
        <v>1</v>
      </c>
      <c r="AI8" s="95">
        <f>SUM(AI3:AI7)</f>
        <v>52511</v>
      </c>
      <c r="AJ8" s="96">
        <f t="shared" ref="AJ8:AU8" si="2">SUM(AJ3:AJ7)</f>
        <v>47768</v>
      </c>
      <c r="AK8" s="96">
        <f t="shared" si="2"/>
        <v>52139</v>
      </c>
      <c r="AL8" s="96">
        <f t="shared" si="2"/>
        <v>51822</v>
      </c>
      <c r="AM8" s="96">
        <f t="shared" si="2"/>
        <v>50809</v>
      </c>
      <c r="AN8" s="96">
        <f t="shared" si="2"/>
        <v>56764</v>
      </c>
      <c r="AO8" s="96">
        <f t="shared" si="2"/>
        <v>53657</v>
      </c>
      <c r="AP8" s="96">
        <f t="shared" si="2"/>
        <v>36017</v>
      </c>
      <c r="AQ8" s="96">
        <f t="shared" si="2"/>
        <v>44830</v>
      </c>
      <c r="AR8" s="96">
        <f t="shared" si="2"/>
        <v>63755</v>
      </c>
      <c r="AS8" s="96">
        <f t="shared" si="2"/>
        <v>63543</v>
      </c>
      <c r="AT8" s="96">
        <f t="shared" si="2"/>
        <v>26601</v>
      </c>
      <c r="AU8" s="96">
        <f t="shared" si="2"/>
        <v>24689</v>
      </c>
      <c r="AV8" s="97">
        <f>SUM(AV3:AV7)</f>
        <v>26045</v>
      </c>
      <c r="AW8" s="98">
        <f>SUM(AW3:AW7)</f>
        <v>650950</v>
      </c>
      <c r="AX8" s="92">
        <f>SUM(AX3:AX7)</f>
        <v>1</v>
      </c>
      <c r="AY8" s="99"/>
      <c r="AZ8" s="100"/>
      <c r="BA8" s="100"/>
      <c r="BB8" s="100"/>
      <c r="BC8" s="100"/>
      <c r="BD8" s="100"/>
      <c r="BE8" s="100"/>
      <c r="BF8" s="100"/>
      <c r="BG8" s="100"/>
      <c r="BH8" s="100"/>
      <c r="BI8" s="100"/>
      <c r="BJ8" s="100"/>
      <c r="BK8" s="100"/>
      <c r="BL8" s="100"/>
      <c r="BM8" s="100"/>
      <c r="BN8" s="100"/>
      <c r="BO8" s="101"/>
      <c r="BP8" s="100"/>
      <c r="BQ8" s="100"/>
      <c r="BR8" s="100"/>
      <c r="BS8" s="100"/>
      <c r="BT8" s="100"/>
      <c r="BU8" s="100"/>
      <c r="BV8" s="100"/>
      <c r="BW8" s="100"/>
      <c r="BX8" s="100"/>
      <c r="BY8" s="100"/>
      <c r="BZ8" s="100"/>
      <c r="CA8" s="100"/>
      <c r="CB8" s="100"/>
      <c r="CC8" s="100"/>
      <c r="CD8" s="100"/>
      <c r="CE8" s="101"/>
      <c r="CF8" s="100"/>
      <c r="CG8" s="100"/>
      <c r="CH8" s="100"/>
      <c r="CI8" s="100"/>
      <c r="CJ8" s="100"/>
      <c r="CK8" s="100"/>
      <c r="CL8" s="100"/>
      <c r="CM8" s="100"/>
      <c r="CN8" s="100"/>
      <c r="CO8" s="100"/>
      <c r="CP8" s="100"/>
      <c r="CQ8" s="100"/>
      <c r="CR8" s="100"/>
      <c r="CS8" s="100"/>
      <c r="CT8" s="100"/>
      <c r="CU8" s="101"/>
      <c r="CV8" s="16"/>
    </row>
    <row r="9" spans="1:100" ht="33.75" x14ac:dyDescent="0.25">
      <c r="A9" s="29" t="s">
        <v>25</v>
      </c>
      <c r="B9" s="102" t="s">
        <v>9</v>
      </c>
      <c r="C9" s="103">
        <v>3201</v>
      </c>
      <c r="D9" s="104">
        <v>3167</v>
      </c>
      <c r="E9" s="104">
        <v>3368</v>
      </c>
      <c r="F9" s="104">
        <v>3565</v>
      </c>
      <c r="G9" s="104">
        <v>3248</v>
      </c>
      <c r="H9" s="104">
        <v>4043</v>
      </c>
      <c r="I9" s="104">
        <v>3369</v>
      </c>
      <c r="J9" s="104">
        <v>2277</v>
      </c>
      <c r="K9" s="104">
        <v>0</v>
      </c>
      <c r="L9" s="104">
        <v>3635</v>
      </c>
      <c r="M9" s="104">
        <v>3494</v>
      </c>
      <c r="N9" s="104">
        <v>967</v>
      </c>
      <c r="O9" s="104">
        <v>583</v>
      </c>
      <c r="P9" s="104">
        <v>1394</v>
      </c>
      <c r="Q9" s="105">
        <f>SUM(C9:P9)</f>
        <v>36311</v>
      </c>
      <c r="R9" s="106">
        <f>(Q9/Q$14)</f>
        <v>0.16614048573363349</v>
      </c>
      <c r="S9" s="31">
        <v>3373</v>
      </c>
      <c r="T9" s="32">
        <v>3369</v>
      </c>
      <c r="U9" s="32">
        <v>3670</v>
      </c>
      <c r="V9" s="32">
        <v>3604</v>
      </c>
      <c r="W9" s="32">
        <v>3439</v>
      </c>
      <c r="X9" s="32">
        <v>4483</v>
      </c>
      <c r="Y9" s="32">
        <v>3338</v>
      </c>
      <c r="Z9" s="32">
        <v>2255</v>
      </c>
      <c r="AA9" s="32">
        <v>2779</v>
      </c>
      <c r="AB9" s="32">
        <v>3688</v>
      </c>
      <c r="AC9" s="32">
        <v>3300</v>
      </c>
      <c r="AD9" s="32">
        <v>781</v>
      </c>
      <c r="AE9" s="32">
        <v>490</v>
      </c>
      <c r="AF9" s="32">
        <v>1229</v>
      </c>
      <c r="AG9" s="33">
        <f>SUM(S9:AF9)</f>
        <v>39798</v>
      </c>
      <c r="AH9" s="34">
        <f>(AG9/AG$14)</f>
        <v>0.18524483336436418</v>
      </c>
      <c r="AI9" s="31">
        <f>SUM(C9+S9)</f>
        <v>6574</v>
      </c>
      <c r="AJ9" s="32">
        <f>SUM(D9+T9)</f>
        <v>6536</v>
      </c>
      <c r="AK9" s="32">
        <f>SUM(E9+U9)</f>
        <v>7038</v>
      </c>
      <c r="AL9" s="32">
        <f>SUM(F9+V9)</f>
        <v>7169</v>
      </c>
      <c r="AM9" s="32">
        <f>SUM(G9+W9)</f>
        <v>6687</v>
      </c>
      <c r="AN9" s="32">
        <f>SUM(H9+X9)</f>
        <v>8526</v>
      </c>
      <c r="AO9" s="32">
        <f>SUM(I9+Y9)</f>
        <v>6707</v>
      </c>
      <c r="AP9" s="32">
        <f>SUM(J9+Z9)</f>
        <v>4532</v>
      </c>
      <c r="AQ9" s="32">
        <f>SUM(K9+AA9)</f>
        <v>2779</v>
      </c>
      <c r="AR9" s="32">
        <f>SUM(L9+AB9)</f>
        <v>7323</v>
      </c>
      <c r="AS9" s="32">
        <f>SUM(M9+AC9)</f>
        <v>6794</v>
      </c>
      <c r="AT9" s="32">
        <f>SUM(N9+AD9)</f>
        <v>1748</v>
      </c>
      <c r="AU9" s="107">
        <f>SUM(O9+AE9)</f>
        <v>1073</v>
      </c>
      <c r="AV9" s="35">
        <f>SUM(P9+AF9)</f>
        <v>2623</v>
      </c>
      <c r="AW9" s="108">
        <f>SUM(AI9:AV9)</f>
        <v>76109</v>
      </c>
      <c r="AX9" s="106">
        <f>(AW9/AW$14)</f>
        <v>0.17561075782886781</v>
      </c>
      <c r="AY9" s="37"/>
      <c r="AZ9" s="38">
        <f>IFERROR((C9/C$14)*100,0)</f>
        <v>21.785884434764853</v>
      </c>
      <c r="BA9" s="39">
        <f>IFERROR((D9/D$14)*100,0)</f>
        <v>22.746534511240394</v>
      </c>
      <c r="BB9" s="39">
        <f>IFERROR((E9/E$14)*100,0)</f>
        <v>19.216066640041081</v>
      </c>
      <c r="BC9" s="39">
        <f>IFERROR((F9/F$14)*100,0)</f>
        <v>17.908273471643142</v>
      </c>
      <c r="BD9" s="39">
        <f>IFERROR((G9/G$14)*100,0)</f>
        <v>16.571428571428569</v>
      </c>
      <c r="BE9" s="39">
        <f>IFERROR((H9/H$14)*100,0)</f>
        <v>17.767523621182157</v>
      </c>
      <c r="BF9" s="39">
        <f>IFERROR((I9/I$14)*100,0)</f>
        <v>16.937308330400683</v>
      </c>
      <c r="BG9" s="39">
        <f>IFERROR((J9/J$14)*100,0)</f>
        <v>18.731490621915103</v>
      </c>
      <c r="BH9" s="39">
        <f>IFERROR((K9/K$14)*100,0)</f>
        <v>0</v>
      </c>
      <c r="BI9" s="39">
        <f>IFERROR((L9/L$14)*100,0)</f>
        <v>16.896760098545066</v>
      </c>
      <c r="BJ9" s="39">
        <f>IFERROR((M9/M$14)*100,0)</f>
        <v>16.838554216867472</v>
      </c>
      <c r="BK9" s="39">
        <f>IFERROR((N9/N$14)*100,0)</f>
        <v>11.591944377847039</v>
      </c>
      <c r="BL9" s="39">
        <f>IFERROR((O9/O$14)*100,0)</f>
        <v>7.1984195579701202</v>
      </c>
      <c r="BM9" s="40">
        <f>IFERROR((P9/P$14)*100,0)</f>
        <v>19.705965507492227</v>
      </c>
      <c r="BN9" s="41">
        <v>-19.705965507492227</v>
      </c>
      <c r="BO9" s="109"/>
      <c r="BP9" s="43">
        <f>IFERROR((S9/S$14)*100,0)</f>
        <v>22.687832111387639</v>
      </c>
      <c r="BQ9" s="44">
        <f>IFERROR((T9/T$14)*100,0)</f>
        <v>24.968502186318833</v>
      </c>
      <c r="BR9" s="44">
        <f>IFERROR((U9/U$14)*100,0)</f>
        <v>21.081050031592856</v>
      </c>
      <c r="BS9" s="44">
        <f>IFERROR((V9/V$14)*100,0)</f>
        <v>19.272727272727273</v>
      </c>
      <c r="BT9" s="44">
        <f>IFERROR((W9/W$14)*100,0)</f>
        <v>18.758522882234221</v>
      </c>
      <c r="BU9" s="44">
        <f>IFERROR((X9/X$14)*100,0)</f>
        <v>20.06265383754755</v>
      </c>
      <c r="BV9" s="44">
        <f>IFERROR((Y9/Y$14)*100,0)</f>
        <v>17.432630039690832</v>
      </c>
      <c r="BW9" s="44">
        <f>IFERROR((Z9/Z$14)*100,0)</f>
        <v>19.077834179357023</v>
      </c>
      <c r="BX9" s="44">
        <f>IFERROR((AA9/AA$14)*100,0)</f>
        <v>19.077366650648727</v>
      </c>
      <c r="BY9" s="44">
        <f>IFERROR((AB9/AB$14)*100,0)</f>
        <v>17.457161791157816</v>
      </c>
      <c r="BZ9" s="44">
        <f>IFERROR((AC9/AC$14)*100,0)</f>
        <v>16.268178456987922</v>
      </c>
      <c r="CA9" s="44">
        <f>IFERROR((AD9/AD$14)*100,0)</f>
        <v>9.3858911188559073</v>
      </c>
      <c r="CB9" s="44">
        <f>IFERROR((AE9/AE$14)*100,0)</f>
        <v>6.166624716838661</v>
      </c>
      <c r="CC9" s="45">
        <f>IFERROR((AF9/AF$14)*100,0)</f>
        <v>18.966049382716051</v>
      </c>
      <c r="CD9" s="46">
        <v>-18.966049382716051</v>
      </c>
      <c r="CE9" s="110"/>
      <c r="CF9" s="48">
        <f>IFERROR((AI9/AI$14)*100,0)</f>
        <v>22.239512855209743</v>
      </c>
      <c r="CG9" s="44">
        <f>IFERROR((AJ9/AJ$14)*100,0)</f>
        <v>23.840093376130728</v>
      </c>
      <c r="CH9" s="44">
        <f>IFERROR((AK9/AK$14)*100,0)</f>
        <v>20.145408747423861</v>
      </c>
      <c r="CI9" s="44">
        <f>IFERROR((AL9/AL$14)*100,0)</f>
        <v>18.569171393788693</v>
      </c>
      <c r="CJ9" s="44">
        <f>IFERROR((AM9/AM$14)*100,0)</f>
        <v>17.628450162127962</v>
      </c>
      <c r="CK9" s="44">
        <f>IFERROR((AN9/AN$14)*100,0)</f>
        <v>18.904656319290467</v>
      </c>
      <c r="CL9" s="44">
        <f>IFERROR((AO9/AO$14)*100,0)</f>
        <v>17.180255641794105</v>
      </c>
      <c r="CM9" s="44">
        <f>IFERROR((AP9/AP$14)*100,0)</f>
        <v>18.902235568902235</v>
      </c>
      <c r="CN9" s="44">
        <f>IFERROR((AQ9/AQ$14)*100,0)</f>
        <v>10.333544044918753</v>
      </c>
      <c r="CO9" s="44">
        <f>IFERROR((AR9/AR$14)*100,0)</f>
        <v>17.174417786533454</v>
      </c>
      <c r="CP9" s="44">
        <f>IFERROR((AS9/AS$14)*100,0)</f>
        <v>16.556598026075299</v>
      </c>
      <c r="CQ9" s="44">
        <f>IFERROR((AT9/AT$14)*100,0)</f>
        <v>10.490307867730902</v>
      </c>
      <c r="CR9" s="44">
        <f>IFERROR((AU9/AU$14)*100,0)</f>
        <v>6.6874415705827364</v>
      </c>
      <c r="CS9" s="44">
        <f>IFERROR((AV9/AV$14)*100,0)</f>
        <v>19.352220746643056</v>
      </c>
      <c r="CT9" s="46">
        <v>-19.352220746643056</v>
      </c>
      <c r="CU9" s="111"/>
      <c r="CV9" s="16"/>
    </row>
    <row r="10" spans="1:100" ht="22.5" x14ac:dyDescent="0.25">
      <c r="A10" s="50"/>
      <c r="B10" s="51" t="s">
        <v>15</v>
      </c>
      <c r="C10" s="112">
        <v>3</v>
      </c>
      <c r="D10" s="113">
        <v>6</v>
      </c>
      <c r="E10" s="113">
        <v>1</v>
      </c>
      <c r="F10" s="113">
        <v>7</v>
      </c>
      <c r="G10" s="113">
        <v>3</v>
      </c>
      <c r="H10" s="113">
        <v>11</v>
      </c>
      <c r="I10" s="113">
        <v>43</v>
      </c>
      <c r="J10" s="113">
        <v>2</v>
      </c>
      <c r="K10" s="113">
        <v>4</v>
      </c>
      <c r="L10" s="113">
        <v>10</v>
      </c>
      <c r="M10" s="113">
        <v>12</v>
      </c>
      <c r="N10" s="113">
        <v>6</v>
      </c>
      <c r="O10" s="113">
        <v>3</v>
      </c>
      <c r="P10" s="113">
        <v>0</v>
      </c>
      <c r="Q10" s="54">
        <f>SUM(C10:P10)</f>
        <v>111</v>
      </c>
      <c r="R10" s="55">
        <f>(Q10/Q$14)</f>
        <v>5.0787898753637507E-4</v>
      </c>
      <c r="S10" s="112">
        <v>9</v>
      </c>
      <c r="T10" s="113">
        <v>3</v>
      </c>
      <c r="U10" s="113">
        <v>3</v>
      </c>
      <c r="V10" s="113">
        <v>7</v>
      </c>
      <c r="W10" s="113">
        <v>11</v>
      </c>
      <c r="X10" s="113">
        <v>5</v>
      </c>
      <c r="Y10" s="113">
        <v>37</v>
      </c>
      <c r="Z10" s="113">
        <v>0</v>
      </c>
      <c r="AA10" s="113">
        <v>7</v>
      </c>
      <c r="AB10" s="113">
        <v>13</v>
      </c>
      <c r="AC10" s="113">
        <v>16</v>
      </c>
      <c r="AD10" s="113">
        <v>6</v>
      </c>
      <c r="AE10" s="113">
        <v>1</v>
      </c>
      <c r="AF10" s="113">
        <v>1</v>
      </c>
      <c r="AG10" s="54">
        <f>SUM(S10:AF10)</f>
        <v>119</v>
      </c>
      <c r="AH10" s="55">
        <f>(AG10/AG$14)</f>
        <v>5.539005771737107E-4</v>
      </c>
      <c r="AI10" s="52">
        <f>SUM(C10+S10)</f>
        <v>12</v>
      </c>
      <c r="AJ10" s="53">
        <f>SUM(D10+T10)</f>
        <v>9</v>
      </c>
      <c r="AK10" s="53">
        <f>SUM(E10+U10)</f>
        <v>4</v>
      </c>
      <c r="AL10" s="53">
        <f>SUM(F10+V10)</f>
        <v>14</v>
      </c>
      <c r="AM10" s="53">
        <f>SUM(G10+W10)</f>
        <v>14</v>
      </c>
      <c r="AN10" s="53">
        <f>SUM(H10+X10)</f>
        <v>16</v>
      </c>
      <c r="AO10" s="53">
        <f>SUM(I10+Y10)</f>
        <v>80</v>
      </c>
      <c r="AP10" s="53">
        <f>SUM(J10+Z10)</f>
        <v>2</v>
      </c>
      <c r="AQ10" s="53">
        <f>SUM(K10+AA10)</f>
        <v>11</v>
      </c>
      <c r="AR10" s="53">
        <f>SUM(L10+AB10)</f>
        <v>23</v>
      </c>
      <c r="AS10" s="53">
        <f>SUM(M10+AC10)</f>
        <v>28</v>
      </c>
      <c r="AT10" s="53">
        <f>SUM(N10+AD10)</f>
        <v>12</v>
      </c>
      <c r="AU10" s="114">
        <f>SUM(O10+AE10)</f>
        <v>4</v>
      </c>
      <c r="AV10" s="56">
        <f>SUM(P10+AF10)</f>
        <v>1</v>
      </c>
      <c r="AW10" s="57">
        <f>SUM(AI10:AV10)</f>
        <v>230</v>
      </c>
      <c r="AX10" s="55">
        <f>(AW10/AW$14)</f>
        <v>5.3069248447147643E-4</v>
      </c>
      <c r="AY10" s="37"/>
      <c r="AZ10" s="58">
        <f>IFERROR((C10/C$14)*100,0)</f>
        <v>2.0417886068195737E-2</v>
      </c>
      <c r="BA10" s="59">
        <f>IFERROR((D10/D$14)*100,0)</f>
        <v>4.3094160741219564E-2</v>
      </c>
      <c r="BB10" s="59">
        <f>IFERROR((E10/E$14)*100,0)</f>
        <v>5.7054829691333374E-3</v>
      </c>
      <c r="BC10" s="59">
        <f>IFERROR((F10/F$14)*100,0)</f>
        <v>3.5163510323001961E-2</v>
      </c>
      <c r="BD10" s="59">
        <f>IFERROR((G10/G$14)*100,0)</f>
        <v>1.5306122448979591E-2</v>
      </c>
      <c r="BE10" s="59">
        <f>IFERROR((H10/H$14)*100,0)</f>
        <v>4.8341023950780049E-2</v>
      </c>
      <c r="BF10" s="59">
        <f>IFERROR((I10/I$14)*100,0)</f>
        <v>0.21617817103212508</v>
      </c>
      <c r="BG10" s="59">
        <f>IFERROR((J10/J$14)*100,0)</f>
        <v>1.6452780519907863E-2</v>
      </c>
      <c r="BH10" s="59">
        <f>IFERROR((K10/K$14)*100,0)</f>
        <v>3.2451728054518902E-2</v>
      </c>
      <c r="BI10" s="59">
        <f>IFERROR((L10/L$14)*100,0)</f>
        <v>4.6483521591595779E-2</v>
      </c>
      <c r="BJ10" s="59">
        <f>IFERROR((M10/M$14)*100,0)</f>
        <v>5.7831325301204814E-2</v>
      </c>
      <c r="BK10" s="59">
        <f>IFERROR((N10/N$14)*100,0)</f>
        <v>7.1925197794293932E-2</v>
      </c>
      <c r="BL10" s="59">
        <f>IFERROR((O10/O$14)*100,0)</f>
        <v>3.7041610075317935E-2</v>
      </c>
      <c r="BM10" s="60">
        <f>IFERROR((P10/P$14)*100,0)</f>
        <v>0</v>
      </c>
      <c r="BN10" s="61">
        <v>0</v>
      </c>
      <c r="BO10" s="62"/>
      <c r="BP10" s="63">
        <f>IFERROR((S10/S$14)*100,0)</f>
        <v>6.0536759265487322E-2</v>
      </c>
      <c r="BQ10" s="64">
        <f>IFERROR((T10/T$14)*100,0)</f>
        <v>2.2233750833765654E-2</v>
      </c>
      <c r="BR10" s="64">
        <f>IFERROR((U10/U$14)*100,0)</f>
        <v>1.7232465965879715E-2</v>
      </c>
      <c r="BS10" s="64">
        <f>IFERROR((V10/V$14)*100,0)</f>
        <v>3.7433155080213901E-2</v>
      </c>
      <c r="BT10" s="64">
        <f>IFERROR((W10/W$14)*100,0)</f>
        <v>6.0001090928925978E-2</v>
      </c>
      <c r="BU10" s="64">
        <f>IFERROR((X10/X$14)*100,0)</f>
        <v>2.237637055269635E-2</v>
      </c>
      <c r="BV10" s="64">
        <f>IFERROR((Y10/Y$14)*100,0)</f>
        <v>0.19323166910382286</v>
      </c>
      <c r="BW10" s="64">
        <f>IFERROR((Z10/Z$14)*100,0)</f>
        <v>0</v>
      </c>
      <c r="BX10" s="64">
        <f>IFERROR((AA10/AA$14)*100,0)</f>
        <v>4.8053820278712162E-2</v>
      </c>
      <c r="BY10" s="64">
        <f>IFERROR((AB10/AB$14)*100,0)</f>
        <v>6.1535548613083413E-2</v>
      </c>
      <c r="BZ10" s="64">
        <f>IFERROR((AC10/AC$14)*100,0)</f>
        <v>7.8876016761153564E-2</v>
      </c>
      <c r="CA10" s="64">
        <f>IFERROR((AD10/AD$14)*100,0)</f>
        <v>7.2106717942554979E-2</v>
      </c>
      <c r="CB10" s="64">
        <f>IFERROR((AE10/AE$14)*100,0)</f>
        <v>1.2584948401711553E-2</v>
      </c>
      <c r="CC10" s="65">
        <f>IFERROR((AF10/AF$14)*100,0)</f>
        <v>1.5432098765432098E-2</v>
      </c>
      <c r="CD10" s="66">
        <v>-1.5432098765432098E-2</v>
      </c>
      <c r="CE10" s="67"/>
      <c r="CF10" s="63">
        <f>IFERROR((AI10/AI$14)*100,0)</f>
        <v>4.0595399188092011E-2</v>
      </c>
      <c r="CG10" s="64">
        <f>IFERROR((AJ10/AJ$14)*100,0)</f>
        <v>3.2827545958564339E-2</v>
      </c>
      <c r="CH10" s="64">
        <f>IFERROR((AK10/AK$14)*100,0)</f>
        <v>1.144950767117014E-2</v>
      </c>
      <c r="CI10" s="64">
        <f>IFERROR((AL10/AL$14)*100,0)</f>
        <v>3.6262853886600874E-2</v>
      </c>
      <c r="CJ10" s="64">
        <f>IFERROR((AM10/AM$14)*100,0)</f>
        <v>3.6907178446207785E-2</v>
      </c>
      <c r="CK10" s="64">
        <f>IFERROR((AN10/AN$14)*100,0)</f>
        <v>3.5476718403547672E-2</v>
      </c>
      <c r="CL10" s="64">
        <f>IFERROR((AO10/AO$14)*100,0)</f>
        <v>0.20492328184635875</v>
      </c>
      <c r="CM10" s="64">
        <f>IFERROR((AP10/AP$14)*100,0)</f>
        <v>8.3416750083416761E-3</v>
      </c>
      <c r="CN10" s="64">
        <f>IFERROR((AQ10/AQ$14)*100,0)</f>
        <v>4.090283716952367E-2</v>
      </c>
      <c r="CO10" s="64">
        <f>IFERROR((AR10/AR$14)*100,0)</f>
        <v>5.3941227514716576E-2</v>
      </c>
      <c r="CP10" s="64">
        <f>IFERROR((AS10/AS$14)*100,0)</f>
        <v>6.8234434019739248E-2</v>
      </c>
      <c r="CQ10" s="64">
        <f>IFERROR((AT10/AT$14)*100,0)</f>
        <v>7.2015843485566819E-2</v>
      </c>
      <c r="CR10" s="64">
        <f>IFERROR((AU10/AU$14)*100,0)</f>
        <v>2.4929884699283266E-2</v>
      </c>
      <c r="CS10" s="65">
        <f>IFERROR((AV10/AV$14)*100,0)</f>
        <v>7.3778958241109641E-3</v>
      </c>
      <c r="CT10" s="66">
        <v>-7.3778958241109641E-3</v>
      </c>
      <c r="CU10" s="68"/>
      <c r="CV10" s="16"/>
    </row>
    <row r="11" spans="1:100" ht="33.75" x14ac:dyDescent="0.25">
      <c r="A11" s="50"/>
      <c r="B11" s="51" t="s">
        <v>11</v>
      </c>
      <c r="C11" s="52">
        <v>7267</v>
      </c>
      <c r="D11" s="53">
        <v>6540</v>
      </c>
      <c r="E11" s="53">
        <v>9573</v>
      </c>
      <c r="F11" s="53">
        <v>10755</v>
      </c>
      <c r="G11" s="53">
        <v>11135</v>
      </c>
      <c r="H11" s="53">
        <v>14255</v>
      </c>
      <c r="I11" s="53">
        <v>12407</v>
      </c>
      <c r="J11" s="53">
        <v>7266</v>
      </c>
      <c r="K11" s="53">
        <v>9171</v>
      </c>
      <c r="L11" s="53">
        <v>13440</v>
      </c>
      <c r="M11" s="53">
        <v>12955</v>
      </c>
      <c r="N11" s="53">
        <v>5356</v>
      </c>
      <c r="O11" s="53">
        <v>5519</v>
      </c>
      <c r="P11" s="53">
        <v>3766</v>
      </c>
      <c r="Q11" s="54">
        <f>SUM(C11:P11)</f>
        <v>129405</v>
      </c>
      <c r="R11" s="55">
        <f>(Q11/Q$14)</f>
        <v>0.59209081425355514</v>
      </c>
      <c r="S11" s="52">
        <v>7574</v>
      </c>
      <c r="T11" s="53">
        <v>6426</v>
      </c>
      <c r="U11" s="53">
        <v>9535</v>
      </c>
      <c r="V11" s="53">
        <v>10237</v>
      </c>
      <c r="W11" s="53">
        <v>10450</v>
      </c>
      <c r="X11" s="53">
        <v>13719</v>
      </c>
      <c r="Y11" s="53">
        <v>12077</v>
      </c>
      <c r="Z11" s="53">
        <v>7217</v>
      </c>
      <c r="AA11" s="53">
        <v>8848</v>
      </c>
      <c r="AB11" s="53">
        <v>13144</v>
      </c>
      <c r="AC11" s="53">
        <v>12977</v>
      </c>
      <c r="AD11" s="53">
        <v>5711</v>
      </c>
      <c r="AE11" s="53">
        <v>5620</v>
      </c>
      <c r="AF11" s="53">
        <v>3531</v>
      </c>
      <c r="AG11" s="54">
        <f>SUM(S11:AF11)</f>
        <v>127066</v>
      </c>
      <c r="AH11" s="55">
        <f>(AG11/AG$14)</f>
        <v>0.59144479612735057</v>
      </c>
      <c r="AI11" s="52">
        <f>SUM(C11+S11)</f>
        <v>14841</v>
      </c>
      <c r="AJ11" s="53">
        <f>SUM(D11+T11)</f>
        <v>12966</v>
      </c>
      <c r="AK11" s="53">
        <f>SUM(E11+U11)</f>
        <v>19108</v>
      </c>
      <c r="AL11" s="53">
        <f>SUM(F11+V11)</f>
        <v>20992</v>
      </c>
      <c r="AM11" s="53">
        <f>SUM(G11+W11)</f>
        <v>21585</v>
      </c>
      <c r="AN11" s="53">
        <f>SUM(H11+X11)</f>
        <v>27974</v>
      </c>
      <c r="AO11" s="53">
        <f>SUM(I11+Y11)</f>
        <v>24484</v>
      </c>
      <c r="AP11" s="53">
        <f>SUM(J11+Z11)</f>
        <v>14483</v>
      </c>
      <c r="AQ11" s="53">
        <f>SUM(K11+AA11)</f>
        <v>18019</v>
      </c>
      <c r="AR11" s="53">
        <f>SUM(L11+AB11)</f>
        <v>26584</v>
      </c>
      <c r="AS11" s="53">
        <f>SUM(M11+AC11)</f>
        <v>25932</v>
      </c>
      <c r="AT11" s="53">
        <f>SUM(N11+AD11)</f>
        <v>11067</v>
      </c>
      <c r="AU11" s="114">
        <f>SUM(O11+AE11)</f>
        <v>11139</v>
      </c>
      <c r="AV11" s="56">
        <f>SUM(P11+AF11)</f>
        <v>7297</v>
      </c>
      <c r="AW11" s="57">
        <f>SUM(AI11:AV11)</f>
        <v>256471</v>
      </c>
      <c r="AX11" s="55">
        <f>(AW11/AW$14)</f>
        <v>0.5917705747168871</v>
      </c>
      <c r="AY11" s="115"/>
      <c r="AZ11" s="58">
        <f>IFERROR((C11/C$14)*100,0)</f>
        <v>49.458926019192809</v>
      </c>
      <c r="BA11" s="59">
        <f>IFERROR((D11/D$14)*100,0)</f>
        <v>46.972635207929322</v>
      </c>
      <c r="BB11" s="59">
        <f>IFERROR((E11/E$14)*100,0)</f>
        <v>54.61858846351344</v>
      </c>
      <c r="BC11" s="59">
        <f>IFERROR((F11/F$14)*100,0)</f>
        <v>54.02622193198372</v>
      </c>
      <c r="BD11" s="59">
        <f>IFERROR((G11/G$14)*100,0)</f>
        <v>56.811224489795919</v>
      </c>
      <c r="BE11" s="59">
        <f>IFERROR((H11/H$14)*100,0)</f>
        <v>62.645572401669959</v>
      </c>
      <c r="BF11" s="59">
        <f>IFERROR((I11/I$14)*100,0)</f>
        <v>62.37494344175758</v>
      </c>
      <c r="BG11" s="59">
        <f>IFERROR((J11/J$14)*100,0)</f>
        <v>59.772951628825268</v>
      </c>
      <c r="BH11" s="59">
        <f>IFERROR((K11/K$14)*100,0)</f>
        <v>74.403699496998215</v>
      </c>
      <c r="BI11" s="59">
        <f>IFERROR((L11/L$14)*100,0)</f>
        <v>62.47385301910473</v>
      </c>
      <c r="BJ11" s="59">
        <f>IFERROR((M11/M$14)*100,0)</f>
        <v>62.433734939759034</v>
      </c>
      <c r="BK11" s="59">
        <f>IFERROR((N11/N$14)*100,0)</f>
        <v>64.205226564373049</v>
      </c>
      <c r="BL11" s="59">
        <f>IFERROR((O11/O$14)*100,0)</f>
        <v>68.144215335226576</v>
      </c>
      <c r="BM11" s="60">
        <f>IFERROR((P11/P$14)*100,0)</f>
        <v>53.237206672321179</v>
      </c>
      <c r="BN11" s="61">
        <v>-53.237206672321179</v>
      </c>
      <c r="BO11" s="62"/>
      <c r="BP11" s="63">
        <f>IFERROR((S11/S$14)*100,0)</f>
        <v>50.945046075200104</v>
      </c>
      <c r="BQ11" s="64">
        <f>IFERROR((T11/T$14)*100,0)</f>
        <v>47.624694285926033</v>
      </c>
      <c r="BR11" s="64">
        <f>IFERROR((U11/U$14)*100,0)</f>
        <v>54.770520994887704</v>
      </c>
      <c r="BS11" s="64">
        <f>IFERROR((V11/V$14)*100,0)</f>
        <v>54.743315508021396</v>
      </c>
      <c r="BT11" s="64">
        <f>IFERROR((W11/W$14)*100,0)</f>
        <v>57.001036382479683</v>
      </c>
      <c r="BU11" s="64">
        <f>IFERROR((X11/X$14)*100,0)</f>
        <v>61.396285522488249</v>
      </c>
      <c r="BV11" s="64">
        <f>IFERROR((Y11/Y$14)*100,0)</f>
        <v>63.071861290996445</v>
      </c>
      <c r="BW11" s="64">
        <f>IFERROR((Z11/Z$14)*100,0)</f>
        <v>61.0575296108291</v>
      </c>
      <c r="BX11" s="64">
        <f>IFERROR((AA11/AA$14)*100,0)</f>
        <v>60.740028832292168</v>
      </c>
      <c r="BY11" s="64">
        <f>IFERROR((AB11/AB$14)*100,0)</f>
        <v>62.217173151566783</v>
      </c>
      <c r="BZ11" s="64">
        <f>IFERROR((AC11/AC$14)*100,0)</f>
        <v>63.973379344343108</v>
      </c>
      <c r="CA11" s="64">
        <f>IFERROR((AD11/AD$14)*100,0)</f>
        <v>68.633577694988574</v>
      </c>
      <c r="CB11" s="64">
        <f>IFERROR((AE11/AE$14)*100,0)</f>
        <v>70.727410017618936</v>
      </c>
      <c r="CC11" s="65">
        <f>IFERROR((AF11/AF$14)*100,0)</f>
        <v>54.49074074074074</v>
      </c>
      <c r="CD11" s="66">
        <v>-54.49074074074074</v>
      </c>
      <c r="CE11" s="67"/>
      <c r="CF11" s="63">
        <f>IFERROR((AI11/AI$14)*100,0)</f>
        <v>50.206359945872805</v>
      </c>
      <c r="CG11" s="64">
        <f>IFERROR((AJ11/AJ$14)*100,0)</f>
        <v>47.2935512109717</v>
      </c>
      <c r="CH11" s="64">
        <f>IFERROR((AK11/AK$14)*100,0)</f>
        <v>54.694298145179751</v>
      </c>
      <c r="CI11" s="64">
        <f>IFERROR((AL11/AL$14)*100,0)</f>
        <v>54.373559199108968</v>
      </c>
      <c r="CJ11" s="64">
        <f>IFERROR((AM11/AM$14)*100,0)</f>
        <v>56.902960482956786</v>
      </c>
      <c r="CK11" s="64">
        <f>IFERROR((AN11/AN$14)*100,0)</f>
        <v>62.026607538802658</v>
      </c>
      <c r="CL11" s="64">
        <f>IFERROR((AO11/AO$14)*100,0)</f>
        <v>62.716770409078102</v>
      </c>
      <c r="CM11" s="64">
        <f>IFERROR((AP11/AP$14)*100,0)</f>
        <v>60.406239572906237</v>
      </c>
      <c r="CN11" s="64">
        <f>IFERROR((AQ11/AQ$14)*100,0)</f>
        <v>67.00256572342245</v>
      </c>
      <c r="CO11" s="64">
        <f>IFERROR((AR11/AR$14)*100,0)</f>
        <v>62.346677923966318</v>
      </c>
      <c r="CP11" s="64">
        <f>IFERROR((AS11/AS$14)*100,0)</f>
        <v>63.194833678567072</v>
      </c>
      <c r="CQ11" s="64">
        <f>IFERROR((AT11/AT$14)*100,0)</f>
        <v>66.416611654564008</v>
      </c>
      <c r="CR11" s="64">
        <f>IFERROR((AU11/AU$14)*100,0)</f>
        <v>69.423496416329073</v>
      </c>
      <c r="CS11" s="65">
        <f>IFERROR((AV11/AV$14)*100,0)</f>
        <v>53.836505828537703</v>
      </c>
      <c r="CT11" s="66">
        <v>-53.836505828537703</v>
      </c>
      <c r="CU11" s="68"/>
      <c r="CV11" s="16"/>
    </row>
    <row r="12" spans="1:100" x14ac:dyDescent="0.25">
      <c r="A12" s="50"/>
      <c r="B12" s="51" t="s">
        <v>12</v>
      </c>
      <c r="C12" s="52">
        <v>969</v>
      </c>
      <c r="D12" s="53">
        <v>998</v>
      </c>
      <c r="E12" s="53">
        <v>1212</v>
      </c>
      <c r="F12" s="53">
        <v>1187</v>
      </c>
      <c r="G12" s="53">
        <v>1176</v>
      </c>
      <c r="H12" s="53">
        <v>1386</v>
      </c>
      <c r="I12" s="53">
        <v>1301</v>
      </c>
      <c r="J12" s="53">
        <v>819</v>
      </c>
      <c r="K12" s="53">
        <v>864</v>
      </c>
      <c r="L12" s="53">
        <v>1275</v>
      </c>
      <c r="M12" s="53">
        <v>1389</v>
      </c>
      <c r="N12" s="53">
        <v>753</v>
      </c>
      <c r="O12" s="53">
        <v>790</v>
      </c>
      <c r="P12" s="53">
        <v>749</v>
      </c>
      <c r="Q12" s="54">
        <f>SUM(C12:P12)</f>
        <v>14868</v>
      </c>
      <c r="R12" s="55">
        <f>(Q12/Q$14)</f>
        <v>6.8028331411629062E-2</v>
      </c>
      <c r="S12" s="52">
        <v>619</v>
      </c>
      <c r="T12" s="53">
        <v>643</v>
      </c>
      <c r="U12" s="53">
        <v>803</v>
      </c>
      <c r="V12" s="53">
        <v>760</v>
      </c>
      <c r="W12" s="53">
        <v>759</v>
      </c>
      <c r="X12" s="53">
        <v>830</v>
      </c>
      <c r="Y12" s="53">
        <v>897</v>
      </c>
      <c r="Z12" s="53">
        <v>556</v>
      </c>
      <c r="AA12" s="53">
        <v>671</v>
      </c>
      <c r="AB12" s="53">
        <v>979</v>
      </c>
      <c r="AC12" s="53">
        <v>958</v>
      </c>
      <c r="AD12" s="53">
        <v>562</v>
      </c>
      <c r="AE12" s="53">
        <v>604</v>
      </c>
      <c r="AF12" s="53">
        <v>550</v>
      </c>
      <c r="AG12" s="54">
        <f>SUM(S12:AF12)</f>
        <v>10191</v>
      </c>
      <c r="AH12" s="55">
        <f>(AG12/AG$14)</f>
        <v>4.7435300688884754E-2</v>
      </c>
      <c r="AI12" s="52">
        <f>SUM(C12+S12)</f>
        <v>1588</v>
      </c>
      <c r="AJ12" s="53">
        <f>SUM(D12+T12)</f>
        <v>1641</v>
      </c>
      <c r="AK12" s="53">
        <f>SUM(E12+U12)</f>
        <v>2015</v>
      </c>
      <c r="AL12" s="53">
        <f>SUM(F12+V12)</f>
        <v>1947</v>
      </c>
      <c r="AM12" s="53">
        <f>SUM(G12+W12)</f>
        <v>1935</v>
      </c>
      <c r="AN12" s="53">
        <f>SUM(H12+X12)</f>
        <v>2216</v>
      </c>
      <c r="AO12" s="53">
        <f>SUM(I12+Y12)</f>
        <v>2198</v>
      </c>
      <c r="AP12" s="53">
        <f>SUM(J12+Z12)</f>
        <v>1375</v>
      </c>
      <c r="AQ12" s="53">
        <f>SUM(K12+AA12)</f>
        <v>1535</v>
      </c>
      <c r="AR12" s="53">
        <f>SUM(L12+AB12)</f>
        <v>2254</v>
      </c>
      <c r="AS12" s="53">
        <f>SUM(M12+AC12)</f>
        <v>2347</v>
      </c>
      <c r="AT12" s="53">
        <f>SUM(N12+AD12)</f>
        <v>1315</v>
      </c>
      <c r="AU12" s="114">
        <f>SUM(O12+AE12)</f>
        <v>1394</v>
      </c>
      <c r="AV12" s="56">
        <f>SUM(P12+AF12)</f>
        <v>1299</v>
      </c>
      <c r="AW12" s="57">
        <f>SUM(AI12:AV12)</f>
        <v>25059</v>
      </c>
      <c r="AX12" s="55">
        <f>(AW12/AW$14)</f>
        <v>5.7820099862481426E-2</v>
      </c>
      <c r="AY12" s="37"/>
      <c r="AZ12" s="58">
        <f>IFERROR((C12/C$14)*100,0)</f>
        <v>6.5949772000272242</v>
      </c>
      <c r="BA12" s="59">
        <f>IFERROR((D12/D$14)*100,0)</f>
        <v>7.1679954032895203</v>
      </c>
      <c r="BB12" s="59">
        <f>IFERROR((E12/E$14)*100,0)</f>
        <v>6.9150453585896043</v>
      </c>
      <c r="BC12" s="59">
        <f>IFERROR((F12/F$14)*100,0)</f>
        <v>5.9627266790576181</v>
      </c>
      <c r="BD12" s="59">
        <f>IFERROR((G12/G$14)*100,0)</f>
        <v>6</v>
      </c>
      <c r="BE12" s="59">
        <f>IFERROR((H12/H$14)*100,0)</f>
        <v>6.0909690177982858</v>
      </c>
      <c r="BF12" s="59">
        <f>IFERROR((I12/I$14)*100,0)</f>
        <v>6.5406465235533657</v>
      </c>
      <c r="BG12" s="59">
        <f>IFERROR((J12/J$14)*100,0)</f>
        <v>6.7374136229022703</v>
      </c>
      <c r="BH12" s="59">
        <f>IFERROR((K12/K$14)*100,0)</f>
        <v>7.0095732597760838</v>
      </c>
      <c r="BI12" s="59">
        <f>IFERROR((L12/L$14)*100,0)</f>
        <v>5.9266490029284622</v>
      </c>
      <c r="BJ12" s="59">
        <f>IFERROR((M12/M$14)*100,0)</f>
        <v>6.6939759036144579</v>
      </c>
      <c r="BK12" s="59">
        <f>IFERROR((N12/N$14)*100,0)</f>
        <v>9.0266123231838886</v>
      </c>
      <c r="BL12" s="59">
        <f>IFERROR((O12/O$14)*100,0)</f>
        <v>9.7542906531670575</v>
      </c>
      <c r="BM12" s="60">
        <f>IFERROR((P12/P$14)*100,0)</f>
        <v>10.58806898501555</v>
      </c>
      <c r="BN12" s="61">
        <v>-10.58806898501555</v>
      </c>
      <c r="BO12" s="62"/>
      <c r="BP12" s="63">
        <f>IFERROR((S12/S$14)*100,0)</f>
        <v>4.163583776148517</v>
      </c>
      <c r="BQ12" s="64">
        <f>IFERROR((T12/T$14)*100,0)</f>
        <v>4.7654339287037724</v>
      </c>
      <c r="BR12" s="64">
        <f>IFERROR((U12/U$14)*100,0)</f>
        <v>4.612556723533805</v>
      </c>
      <c r="BS12" s="64">
        <f>IFERROR((V12/V$14)*100,0)</f>
        <v>4.0641711229946527</v>
      </c>
      <c r="BT12" s="64">
        <f>IFERROR((W12/W$14)*100,0)</f>
        <v>4.1400752740958922</v>
      </c>
      <c r="BU12" s="64">
        <f>IFERROR((X12/X$14)*100,0)</f>
        <v>3.7144775117475946</v>
      </c>
      <c r="BV12" s="64">
        <f>IFERROR((Y12/Y$14)*100,0)</f>
        <v>4.6845623563818677</v>
      </c>
      <c r="BW12" s="64">
        <f>IFERROR((Z12/Z$14)*100,0)</f>
        <v>4.7038917089678511</v>
      </c>
      <c r="BX12" s="64">
        <f>IFERROR((AA12/AA$14)*100,0)</f>
        <v>4.6063019152879798</v>
      </c>
      <c r="BY12" s="64">
        <f>IFERROR((AB12/AB$14)*100,0)</f>
        <v>4.634100160939127</v>
      </c>
      <c r="BZ12" s="64">
        <f>IFERROR((AC12/AC$14)*100,0)</f>
        <v>4.7227015035740694</v>
      </c>
      <c r="CA12" s="64">
        <f>IFERROR((AD12/AD$14)*100,0)</f>
        <v>6.7539959139526502</v>
      </c>
      <c r="CB12" s="64">
        <f>IFERROR((AE12/AE$14)*100,0)</f>
        <v>7.6013088346337785</v>
      </c>
      <c r="CC12" s="65">
        <f>IFERROR((AF12/AF$14)*100,0)</f>
        <v>8.4876543209876552</v>
      </c>
      <c r="CD12" s="66">
        <v>-8.4876543209876552</v>
      </c>
      <c r="CE12" s="67"/>
      <c r="CF12" s="63">
        <f>IFERROR((AI12/AI$14)*100,0)</f>
        <v>5.3721244925575107</v>
      </c>
      <c r="CG12" s="64">
        <f>IFERROR((AJ12/AJ$14)*100,0)</f>
        <v>5.9855558797782313</v>
      </c>
      <c r="CH12" s="64">
        <f>IFERROR((AK12/AK$14)*100,0)</f>
        <v>5.7676894893519579</v>
      </c>
      <c r="CI12" s="64">
        <f>IFERROR((AL12/AL$14)*100,0)</f>
        <v>5.0431268940865648</v>
      </c>
      <c r="CJ12" s="64">
        <f>IFERROR((AM12/AM$14)*100,0)</f>
        <v>5.1010993066722907</v>
      </c>
      <c r="CK12" s="64">
        <f>IFERROR((AN12/AN$14)*100,0)</f>
        <v>4.9135254988913522</v>
      </c>
      <c r="CL12" s="64">
        <f>IFERROR((AO12/AO$14)*100,0)</f>
        <v>5.6302671687287074</v>
      </c>
      <c r="CM12" s="64">
        <f>IFERROR((AP12/AP$14)*100,0)</f>
        <v>5.7349015682349016</v>
      </c>
      <c r="CN12" s="64">
        <f>IFERROR((AQ12/AQ$14)*100,0)</f>
        <v>5.7078050050198934</v>
      </c>
      <c r="CO12" s="64">
        <f>IFERROR((AR12/AR$14)*100,0)</f>
        <v>5.2862402964422239</v>
      </c>
      <c r="CP12" s="64">
        <f>IFERROR((AS12/AS$14)*100,0)</f>
        <v>5.7195077372974286</v>
      </c>
      <c r="CQ12" s="64">
        <f>IFERROR((AT12/AT$14)*100,0)</f>
        <v>7.8917361819600309</v>
      </c>
      <c r="CR12" s="64">
        <f>IFERROR((AU12/AU$14)*100,0)</f>
        <v>8.6880648177002175</v>
      </c>
      <c r="CS12" s="65">
        <f>IFERROR((AV12/AV$14)*100,0)</f>
        <v>9.5838866755201408</v>
      </c>
      <c r="CT12" s="66">
        <v>-9.5838866755201408</v>
      </c>
      <c r="CU12" s="68"/>
      <c r="CV12" s="16"/>
    </row>
    <row r="13" spans="1:100" ht="34.5" thickBot="1" x14ac:dyDescent="0.3">
      <c r="A13" s="50"/>
      <c r="B13" s="69" t="s">
        <v>13</v>
      </c>
      <c r="C13" s="70">
        <v>3253</v>
      </c>
      <c r="D13" s="71">
        <v>3212</v>
      </c>
      <c r="E13" s="71">
        <v>3373</v>
      </c>
      <c r="F13" s="71">
        <v>4393</v>
      </c>
      <c r="G13" s="71">
        <v>4038</v>
      </c>
      <c r="H13" s="71">
        <v>3060</v>
      </c>
      <c r="I13" s="71">
        <v>2771</v>
      </c>
      <c r="J13" s="71">
        <v>1792</v>
      </c>
      <c r="K13" s="71">
        <v>2287</v>
      </c>
      <c r="L13" s="71">
        <v>3153</v>
      </c>
      <c r="M13" s="71">
        <v>2900</v>
      </c>
      <c r="N13" s="71">
        <v>1260</v>
      </c>
      <c r="O13" s="71">
        <v>1204</v>
      </c>
      <c r="P13" s="71">
        <v>1165</v>
      </c>
      <c r="Q13" s="72">
        <f>SUM(C13:P13)</f>
        <v>37861</v>
      </c>
      <c r="R13" s="73">
        <f>(Q13/Q$14)</f>
        <v>0.17323248961364593</v>
      </c>
      <c r="S13" s="70">
        <v>3292</v>
      </c>
      <c r="T13" s="71">
        <v>3052</v>
      </c>
      <c r="U13" s="71">
        <v>3398</v>
      </c>
      <c r="V13" s="71">
        <v>4092</v>
      </c>
      <c r="W13" s="71">
        <v>3674</v>
      </c>
      <c r="X13" s="71">
        <v>3308</v>
      </c>
      <c r="Y13" s="71">
        <v>2799</v>
      </c>
      <c r="Z13" s="71">
        <v>1792</v>
      </c>
      <c r="AA13" s="71">
        <v>2262</v>
      </c>
      <c r="AB13" s="71">
        <v>3302</v>
      </c>
      <c r="AC13" s="71">
        <v>3034</v>
      </c>
      <c r="AD13" s="71">
        <v>1261</v>
      </c>
      <c r="AE13" s="71">
        <v>1231</v>
      </c>
      <c r="AF13" s="71">
        <v>1169</v>
      </c>
      <c r="AG13" s="72">
        <f>SUM(S13:AF13)</f>
        <v>37666</v>
      </c>
      <c r="AH13" s="73">
        <f>(AG13/AG$14)</f>
        <v>0.17532116924222677</v>
      </c>
      <c r="AI13" s="70">
        <f>SUM(C13+S13)</f>
        <v>6545</v>
      </c>
      <c r="AJ13" s="71">
        <f>SUM(D13+T13)</f>
        <v>6264</v>
      </c>
      <c r="AK13" s="71">
        <f>SUM(E13+U13)</f>
        <v>6771</v>
      </c>
      <c r="AL13" s="71">
        <f>SUM(F13+V13)</f>
        <v>8485</v>
      </c>
      <c r="AM13" s="71">
        <f>SUM(G13+W13)</f>
        <v>7712</v>
      </c>
      <c r="AN13" s="71">
        <f>SUM(H13+X13)</f>
        <v>6368</v>
      </c>
      <c r="AO13" s="71">
        <f>SUM(I13+Y13)</f>
        <v>5570</v>
      </c>
      <c r="AP13" s="71">
        <f>SUM(J13+Z13)</f>
        <v>3584</v>
      </c>
      <c r="AQ13" s="71">
        <f>SUM(K13+AA13)</f>
        <v>4549</v>
      </c>
      <c r="AR13" s="71">
        <f>SUM(L13+AB13)</f>
        <v>6455</v>
      </c>
      <c r="AS13" s="71">
        <f>SUM(M13+AC13)</f>
        <v>5934</v>
      </c>
      <c r="AT13" s="71">
        <f>SUM(N13+AD13)</f>
        <v>2521</v>
      </c>
      <c r="AU13" s="116">
        <f>SUM(O13+AE13)</f>
        <v>2435</v>
      </c>
      <c r="AV13" s="74">
        <f>SUM(P13+AF13)</f>
        <v>2334</v>
      </c>
      <c r="AW13" s="75">
        <f>SUM(AI13:AV13)</f>
        <v>75527</v>
      </c>
      <c r="AX13" s="73">
        <f>(AW13/AW$14)</f>
        <v>0.17426787510729216</v>
      </c>
      <c r="AY13" s="37"/>
      <c r="AZ13" s="76">
        <f>IFERROR((C13/C$14)*100,0)</f>
        <v>22.139794459946913</v>
      </c>
      <c r="BA13" s="77">
        <f>IFERROR((D13/D$14)*100,0)</f>
        <v>23.06974071679954</v>
      </c>
      <c r="BB13" s="77">
        <f>IFERROR((E13/E$14)*100,0)</f>
        <v>19.244594054886747</v>
      </c>
      <c r="BC13" s="77">
        <f>IFERROR((F13/F$14)*100,0)</f>
        <v>22.067614406992515</v>
      </c>
      <c r="BD13" s="77">
        <f>IFERROR((G13/G$14)*100,0)</f>
        <v>20.602040816326532</v>
      </c>
      <c r="BE13" s="77">
        <f>IFERROR((H13/H$14)*100,0)</f>
        <v>13.447593935398814</v>
      </c>
      <c r="BF13" s="77">
        <f>IFERROR((I13/I$14)*100,0)</f>
        <v>13.930923533256244</v>
      </c>
      <c r="BG13" s="77">
        <f>IFERROR((J13/J$14)*100,0)</f>
        <v>14.741691345837445</v>
      </c>
      <c r="BH13" s="77">
        <f>IFERROR((K13/K$14)*100,0)</f>
        <v>18.554275515171184</v>
      </c>
      <c r="BI13" s="77">
        <f>IFERROR((L13/L$14)*100,0)</f>
        <v>14.656254357830148</v>
      </c>
      <c r="BJ13" s="77">
        <f>IFERROR((M13/M$14)*100,0)</f>
        <v>13.975903614457833</v>
      </c>
      <c r="BK13" s="77">
        <f>IFERROR((N13/N$14)*100,0)</f>
        <v>15.104291536801725</v>
      </c>
      <c r="BL13" s="77">
        <f>IFERROR((O13/O$14)*100,0)</f>
        <v>14.866032843560934</v>
      </c>
      <c r="BM13" s="78">
        <f>IFERROR((P13/P$14)*100,0)</f>
        <v>16.468758835171048</v>
      </c>
      <c r="BN13" s="79">
        <v>-16.468758835171048</v>
      </c>
      <c r="BO13" s="80"/>
      <c r="BP13" s="81">
        <f>IFERROR((S13/S$14)*100,0)</f>
        <v>22.143001277998252</v>
      </c>
      <c r="BQ13" s="82">
        <f>IFERROR((T13/T$14)*100,0)</f>
        <v>22.619135848217596</v>
      </c>
      <c r="BR13" s="82">
        <f>IFERROR((U13/U$14)*100,0)</f>
        <v>19.518639784019758</v>
      </c>
      <c r="BS13" s="82">
        <f>IFERROR((V13/V$14)*100,0)</f>
        <v>21.882352941176471</v>
      </c>
      <c r="BT13" s="82">
        <f>IFERROR((W13/W$14)*100,0)</f>
        <v>20.040364370261276</v>
      </c>
      <c r="BU13" s="82">
        <f>IFERROR((X13/X$14)*100,0)</f>
        <v>14.804206757663907</v>
      </c>
      <c r="BV13" s="82">
        <f>IFERROR((Y13/Y$14)*100,0)</f>
        <v>14.617714643827032</v>
      </c>
      <c r="BW13" s="82">
        <f>IFERROR((Z13/Z$14)*100,0)</f>
        <v>15.160744500846024</v>
      </c>
      <c r="BX13" s="82">
        <f>IFERROR((AA13/AA$14)*100,0)</f>
        <v>15.528248781492415</v>
      </c>
      <c r="BY13" s="82">
        <f>IFERROR((AB13/AB$14)*100,0)</f>
        <v>15.630029347723184</v>
      </c>
      <c r="BZ13" s="82">
        <f>IFERROR((AC13/AC$14)*100,0)</f>
        <v>14.956864678333744</v>
      </c>
      <c r="CA13" s="82">
        <f>IFERROR((AD13/AD$14)*100,0)</f>
        <v>15.154428554260305</v>
      </c>
      <c r="CB13" s="82">
        <f>IFERROR((AE13/AE$14)*100,0)</f>
        <v>15.492071482506923</v>
      </c>
      <c r="CC13" s="83">
        <f>IFERROR((AF13/AF$14)*100,0)</f>
        <v>18.040123456790123</v>
      </c>
      <c r="CD13" s="84">
        <v>-18.040123456790123</v>
      </c>
      <c r="CE13" s="85"/>
      <c r="CF13" s="81">
        <f>IFERROR((AI13/AI$14)*100,0)</f>
        <v>22.141407307171853</v>
      </c>
      <c r="CG13" s="82">
        <f>IFERROR((AJ13/AJ$14)*100,0)</f>
        <v>22.847971987160783</v>
      </c>
      <c r="CH13" s="82">
        <f>IFERROR((AK13/AK$14)*100,0)</f>
        <v>19.381154110373252</v>
      </c>
      <c r="CI13" s="82">
        <f>IFERROR((AL13/AL$14)*100,0)</f>
        <v>21.977879659129172</v>
      </c>
      <c r="CJ13" s="82">
        <f>IFERROR((AM13/AM$14)*100,0)</f>
        <v>20.330582869796746</v>
      </c>
      <c r="CK13" s="82">
        <f>IFERROR((AN13/AN$14)*100,0)</f>
        <v>14.119733924611975</v>
      </c>
      <c r="CL13" s="82">
        <f>IFERROR((AO13/AO$14)*100,0)</f>
        <v>14.267783498552729</v>
      </c>
      <c r="CM13" s="82">
        <f>IFERROR((AP13/AP$14)*100,0)</f>
        <v>14.94828161494828</v>
      </c>
      <c r="CN13" s="82">
        <f>IFERROR((AQ13/AQ$14)*100,0)</f>
        <v>16.915182389469379</v>
      </c>
      <c r="CO13" s="82">
        <f>IFERROR((AR13/AR$14)*100,0)</f>
        <v>15.138722765543283</v>
      </c>
      <c r="CP13" s="82">
        <f>IFERROR((AS13/AS$14)*100,0)</f>
        <v>14.460826124040455</v>
      </c>
      <c r="CQ13" s="82">
        <f>IFERROR((AT13/AT$14)*100,0)</f>
        <v>15.129328452259497</v>
      </c>
      <c r="CR13" s="82">
        <f>IFERROR((AU13/AU$14)*100,0)</f>
        <v>15.176067310688687</v>
      </c>
      <c r="CS13" s="83">
        <f>IFERROR((AV13/AV$14)*100,0)</f>
        <v>17.220008853474987</v>
      </c>
      <c r="CT13" s="84">
        <v>-17.220008853474987</v>
      </c>
      <c r="CU13" s="86"/>
      <c r="CV13" s="16"/>
    </row>
    <row r="14" spans="1:100" ht="15.75" thickBot="1" x14ac:dyDescent="0.3">
      <c r="A14" s="87"/>
      <c r="B14" s="88" t="s">
        <v>14</v>
      </c>
      <c r="C14" s="89">
        <f>SUM(C9:C13)</f>
        <v>14693</v>
      </c>
      <c r="D14" s="90">
        <f t="shared" ref="D14:N14" si="3">SUM(D9:D13)</f>
        <v>13923</v>
      </c>
      <c r="E14" s="90">
        <f t="shared" si="3"/>
        <v>17527</v>
      </c>
      <c r="F14" s="90">
        <f t="shared" si="3"/>
        <v>19907</v>
      </c>
      <c r="G14" s="90">
        <f t="shared" si="3"/>
        <v>19600</v>
      </c>
      <c r="H14" s="90">
        <f t="shared" si="3"/>
        <v>22755</v>
      </c>
      <c r="I14" s="90">
        <f t="shared" si="3"/>
        <v>19891</v>
      </c>
      <c r="J14" s="90">
        <f t="shared" si="3"/>
        <v>12156</v>
      </c>
      <c r="K14" s="90">
        <f t="shared" si="3"/>
        <v>12326</v>
      </c>
      <c r="L14" s="90">
        <f t="shared" si="3"/>
        <v>21513</v>
      </c>
      <c r="M14" s="90">
        <f t="shared" si="3"/>
        <v>20750</v>
      </c>
      <c r="N14" s="90">
        <f t="shared" si="3"/>
        <v>8342</v>
      </c>
      <c r="O14" s="90">
        <v>8099</v>
      </c>
      <c r="P14" s="90">
        <v>7074</v>
      </c>
      <c r="Q14" s="91">
        <f>SUM(Q9:Q13)</f>
        <v>218556</v>
      </c>
      <c r="R14" s="92">
        <f>SUM(R9:R13)</f>
        <v>1</v>
      </c>
      <c r="S14" s="93">
        <f t="shared" ref="S14:AX14" si="4">SUM(S9:S13)</f>
        <v>14867</v>
      </c>
      <c r="T14" s="94">
        <f t="shared" si="4"/>
        <v>13493</v>
      </c>
      <c r="U14" s="94">
        <f t="shared" si="4"/>
        <v>17409</v>
      </c>
      <c r="V14" s="94">
        <f t="shared" si="4"/>
        <v>18700</v>
      </c>
      <c r="W14" s="94">
        <f t="shared" si="4"/>
        <v>18333</v>
      </c>
      <c r="X14" s="94">
        <f t="shared" si="4"/>
        <v>22345</v>
      </c>
      <c r="Y14" s="94">
        <f t="shared" si="4"/>
        <v>19148</v>
      </c>
      <c r="Z14" s="94">
        <f t="shared" si="4"/>
        <v>11820</v>
      </c>
      <c r="AA14" s="94">
        <f t="shared" si="4"/>
        <v>14567</v>
      </c>
      <c r="AB14" s="94">
        <f t="shared" si="4"/>
        <v>21126</v>
      </c>
      <c r="AC14" s="94">
        <f>SUM(AC9:AC13)</f>
        <v>20285</v>
      </c>
      <c r="AD14" s="94">
        <f>SUM(AD9:AD13)</f>
        <v>8321</v>
      </c>
      <c r="AE14" s="94">
        <v>7946</v>
      </c>
      <c r="AF14" s="94">
        <v>6480</v>
      </c>
      <c r="AG14" s="91">
        <f t="shared" si="4"/>
        <v>214840</v>
      </c>
      <c r="AH14" s="92">
        <f t="shared" si="4"/>
        <v>1</v>
      </c>
      <c r="AI14" s="117">
        <f t="shared" si="4"/>
        <v>29560</v>
      </c>
      <c r="AJ14" s="118">
        <f t="shared" si="4"/>
        <v>27416</v>
      </c>
      <c r="AK14" s="118">
        <f t="shared" si="4"/>
        <v>34936</v>
      </c>
      <c r="AL14" s="118">
        <f t="shared" si="4"/>
        <v>38607</v>
      </c>
      <c r="AM14" s="118">
        <f t="shared" si="4"/>
        <v>37933</v>
      </c>
      <c r="AN14" s="118">
        <f t="shared" si="4"/>
        <v>45100</v>
      </c>
      <c r="AO14" s="118">
        <f t="shared" si="4"/>
        <v>39039</v>
      </c>
      <c r="AP14" s="118">
        <f t="shared" si="4"/>
        <v>23976</v>
      </c>
      <c r="AQ14" s="118">
        <f t="shared" si="4"/>
        <v>26893</v>
      </c>
      <c r="AR14" s="118">
        <f t="shared" si="4"/>
        <v>42639</v>
      </c>
      <c r="AS14" s="118">
        <f t="shared" si="4"/>
        <v>41035</v>
      </c>
      <c r="AT14" s="118">
        <f t="shared" si="4"/>
        <v>16663</v>
      </c>
      <c r="AU14" s="118">
        <f t="shared" si="4"/>
        <v>16045</v>
      </c>
      <c r="AV14" s="118">
        <f t="shared" si="4"/>
        <v>13554</v>
      </c>
      <c r="AW14" s="98">
        <f t="shared" si="4"/>
        <v>433396</v>
      </c>
      <c r="AX14" s="92">
        <f t="shared" si="4"/>
        <v>0.99999999999999989</v>
      </c>
      <c r="AY14" s="99"/>
      <c r="AZ14" s="100"/>
      <c r="BA14" s="100"/>
      <c r="BB14" s="100"/>
      <c r="BC14" s="100"/>
      <c r="BD14" s="100"/>
      <c r="BE14" s="100"/>
      <c r="BF14" s="100"/>
      <c r="BG14" s="100"/>
      <c r="BH14" s="100"/>
      <c r="BI14" s="100"/>
      <c r="BJ14" s="100"/>
      <c r="BK14" s="100"/>
      <c r="BL14" s="100"/>
      <c r="BM14" s="100"/>
      <c r="BN14" s="100"/>
      <c r="BO14" s="101"/>
      <c r="BP14" s="100"/>
      <c r="BQ14" s="100"/>
      <c r="BR14" s="100"/>
      <c r="BS14" s="100"/>
      <c r="BT14" s="100"/>
      <c r="BU14" s="100"/>
      <c r="BV14" s="100"/>
      <c r="BW14" s="100"/>
      <c r="BX14" s="100"/>
      <c r="BY14" s="100"/>
      <c r="BZ14" s="100"/>
      <c r="CA14" s="100"/>
      <c r="CB14" s="100"/>
      <c r="CC14" s="100"/>
      <c r="CD14" s="100"/>
      <c r="CE14" s="101"/>
      <c r="CF14" s="100"/>
      <c r="CG14" s="100"/>
      <c r="CH14" s="100"/>
      <c r="CI14" s="100"/>
      <c r="CJ14" s="100"/>
      <c r="CK14" s="100"/>
      <c r="CL14" s="100"/>
      <c r="CM14" s="100"/>
      <c r="CN14" s="100"/>
      <c r="CO14" s="100"/>
      <c r="CP14" s="100"/>
      <c r="CQ14" s="100"/>
      <c r="CR14" s="100"/>
      <c r="CS14" s="100"/>
      <c r="CT14" s="100"/>
      <c r="CU14" s="101"/>
      <c r="CV14" s="16"/>
    </row>
    <row r="15" spans="1:100" ht="33.75" x14ac:dyDescent="0.25">
      <c r="A15" s="29" t="s">
        <v>26</v>
      </c>
      <c r="B15" s="102" t="s">
        <v>9</v>
      </c>
      <c r="C15" s="103">
        <v>3630</v>
      </c>
      <c r="D15" s="104">
        <v>3987</v>
      </c>
      <c r="E15" s="104">
        <v>3798</v>
      </c>
      <c r="F15" s="104">
        <v>3706</v>
      </c>
      <c r="G15" s="104">
        <v>3641</v>
      </c>
      <c r="H15" s="104">
        <v>4039</v>
      </c>
      <c r="I15" s="104">
        <v>3026</v>
      </c>
      <c r="J15" s="104">
        <v>2602</v>
      </c>
      <c r="K15" s="104">
        <v>2803</v>
      </c>
      <c r="L15" s="104">
        <v>3787</v>
      </c>
      <c r="M15" s="104">
        <v>3393</v>
      </c>
      <c r="N15" s="104">
        <v>1027</v>
      </c>
      <c r="O15" s="104">
        <v>738</v>
      </c>
      <c r="P15" s="104">
        <v>713</v>
      </c>
      <c r="Q15" s="105">
        <f>SUM(C15:P15)</f>
        <v>40890</v>
      </c>
      <c r="R15" s="106">
        <f>(Q15/Q$20)</f>
        <v>0.11824719997917878</v>
      </c>
      <c r="S15" s="31">
        <v>4155</v>
      </c>
      <c r="T15" s="32">
        <v>4707</v>
      </c>
      <c r="U15" s="32">
        <v>4686</v>
      </c>
      <c r="V15" s="32">
        <v>4594</v>
      </c>
      <c r="W15" s="32">
        <v>4364</v>
      </c>
      <c r="X15" s="32">
        <v>5208</v>
      </c>
      <c r="Y15" s="32">
        <v>3630</v>
      </c>
      <c r="Z15" s="32">
        <v>2850</v>
      </c>
      <c r="AA15" s="32">
        <v>3473</v>
      </c>
      <c r="AB15" s="32">
        <v>4035</v>
      </c>
      <c r="AC15" s="32">
        <v>4158</v>
      </c>
      <c r="AD15" s="32">
        <v>1443</v>
      </c>
      <c r="AE15" s="32">
        <v>908</v>
      </c>
      <c r="AF15" s="32">
        <v>889</v>
      </c>
      <c r="AG15" s="33">
        <f>SUM(S15:AF15)</f>
        <v>49100</v>
      </c>
      <c r="AH15" s="34">
        <f>(AG15/AG$20)</f>
        <v>0.10956055284567359</v>
      </c>
      <c r="AI15" s="31">
        <f>SUM(C15+S15)</f>
        <v>7785</v>
      </c>
      <c r="AJ15" s="32">
        <f>SUM(D15+T15)</f>
        <v>8694</v>
      </c>
      <c r="AK15" s="32">
        <f>SUM(E15+U15)</f>
        <v>8484</v>
      </c>
      <c r="AL15" s="32">
        <f>SUM(F15+V15)</f>
        <v>8300</v>
      </c>
      <c r="AM15" s="32">
        <f>SUM(G15+W15)</f>
        <v>8005</v>
      </c>
      <c r="AN15" s="32">
        <f>SUM(H15+X15)</f>
        <v>9247</v>
      </c>
      <c r="AO15" s="32">
        <f>SUM(I15+Y15)</f>
        <v>6656</v>
      </c>
      <c r="AP15" s="32">
        <f>SUM(J15+Z15)</f>
        <v>5452</v>
      </c>
      <c r="AQ15" s="32">
        <f>SUM(K15+AA15)</f>
        <v>6276</v>
      </c>
      <c r="AR15" s="32">
        <f>SUM(L15+AB15)</f>
        <v>7822</v>
      </c>
      <c r="AS15" s="32">
        <f>SUM(M15+AC15)</f>
        <v>7551</v>
      </c>
      <c r="AT15" s="32">
        <f>SUM(N15+AD15)</f>
        <v>2470</v>
      </c>
      <c r="AU15" s="32">
        <f>SUM(O15+AE15)</f>
        <v>1646</v>
      </c>
      <c r="AV15" s="35">
        <f>SUM(P15+AF15)</f>
        <v>1602</v>
      </c>
      <c r="AW15" s="108">
        <f>SUM(AI15:AV15)</f>
        <v>89990</v>
      </c>
      <c r="AX15" s="106">
        <f>(AW15/AW$20)</f>
        <v>0.1133439552619481</v>
      </c>
      <c r="AY15" s="37"/>
      <c r="AZ15" s="38">
        <f>IFERROR((C15/C$20)*100,0)</f>
        <v>16.610231536560814</v>
      </c>
      <c r="BA15" s="39">
        <f>IFERROR((D15/D$20)*100,0)</f>
        <v>16.642317485494846</v>
      </c>
      <c r="BB15" s="39">
        <f>IFERROR((E15/E$20)*100,0)</f>
        <v>12.695971920441252</v>
      </c>
      <c r="BC15" s="39">
        <f>IFERROR((F15/F$20)*100,0)</f>
        <v>12.670518650210264</v>
      </c>
      <c r="BD15" s="39">
        <f>IFERROR((G15/G$20)*100,0)</f>
        <v>12.273309512573316</v>
      </c>
      <c r="BE15" s="39">
        <f>IFERROR((H15/H$20)*100,0)</f>
        <v>11.258222767309622</v>
      </c>
      <c r="BF15" s="39">
        <f>IFERROR((I15/I$20)*100,0)</f>
        <v>10.719472882496724</v>
      </c>
      <c r="BG15" s="39">
        <f>IFERROR((J15/J$20)*100,0)</f>
        <v>13.336066834093588</v>
      </c>
      <c r="BH15" s="39">
        <f>IFERROR((K15/K$20)*100,0)</f>
        <v>11.852509619857077</v>
      </c>
      <c r="BI15" s="39">
        <f>IFERROR((L15/L$20)*100,0)</f>
        <v>11.248403481153652</v>
      </c>
      <c r="BJ15" s="39">
        <f>IFERROR((M15/M$20)*100,0)</f>
        <v>10.268127345357705</v>
      </c>
      <c r="BK15" s="39">
        <f>IFERROR((N15/N$20)*100,0)</f>
        <v>7.0681348933241575</v>
      </c>
      <c r="BL15" s="39">
        <f>IFERROR((O15/O$20)*100,0)</f>
        <v>4.8247907949790791</v>
      </c>
      <c r="BM15" s="40">
        <f>IFERROR((P15/P$20)*100,0)</f>
        <v>9.6901331883664046</v>
      </c>
      <c r="BN15" s="41">
        <v>-9.6901331883664046</v>
      </c>
      <c r="BO15" s="109"/>
      <c r="BP15" s="43">
        <f>IFERROR((S15/S$20)*100,0)</f>
        <v>14.022949713128586</v>
      </c>
      <c r="BQ15" s="44">
        <f>IFERROR((T15/T$20)*100,0)</f>
        <v>15.156003477476897</v>
      </c>
      <c r="BR15" s="44">
        <f>IFERROR((U15/U$20)*100,0)</f>
        <v>12.506004803843073</v>
      </c>
      <c r="BS15" s="44">
        <f>IFERROR((V15/V$20)*100,0)</f>
        <v>11.882468573793389</v>
      </c>
      <c r="BT15" s="44">
        <f>IFERROR((W15/W$20)*100,0)</f>
        <v>11.128110975112198</v>
      </c>
      <c r="BU15" s="44">
        <f>IFERROR((X15/X$20)*100,0)</f>
        <v>11.510918574838652</v>
      </c>
      <c r="BV15" s="44">
        <f>IFERROR((Y15/Y$20)*100,0)</f>
        <v>9.9177618097866187</v>
      </c>
      <c r="BW15" s="44">
        <f>IFERROR((Z15/Z$20)*100,0)</f>
        <v>11.441647597254006</v>
      </c>
      <c r="BX15" s="44">
        <f>IFERROR((AA15/AA$20)*100,0)</f>
        <v>11.244212775601385</v>
      </c>
      <c r="BY15" s="44">
        <f>IFERROR((AB15/AB$20)*100,0)</f>
        <v>9.3055971956366328</v>
      </c>
      <c r="BZ15" s="44">
        <f>IFERROR((AC15/AC$20)*100,0)</f>
        <v>9.891286247829294</v>
      </c>
      <c r="CA15" s="44">
        <f>IFERROR((AD15/AD$20)*100,0)</f>
        <v>7.5498351907078947</v>
      </c>
      <c r="CB15" s="44">
        <f>IFERROR((AE15/AE$20)*100,0)</f>
        <v>4.3883814218742447</v>
      </c>
      <c r="CC15" s="45">
        <f>IFERROR((AF15/AF$20)*100,0)</f>
        <v>9.5838723587753343</v>
      </c>
      <c r="CD15" s="46">
        <v>-9.5838723587753343</v>
      </c>
      <c r="CE15" s="110"/>
      <c r="CF15" s="48">
        <f>IFERROR((AI15/AI$20)*100,0)</f>
        <v>15.121202703752623</v>
      </c>
      <c r="CG15" s="44">
        <f>IFERROR((AJ15/AJ$20)*100,0)</f>
        <v>15.80325008179736</v>
      </c>
      <c r="CH15" s="44">
        <f>IFERROR((AK15/AK$20)*100,0)</f>
        <v>12.590339096238035</v>
      </c>
      <c r="CI15" s="44">
        <f>IFERROR((AL15/AL$20)*100,0)</f>
        <v>12.221878635272637</v>
      </c>
      <c r="CJ15" s="44">
        <f>IFERROR((AM15/AM$20)*100,0)</f>
        <v>11.621323422664847</v>
      </c>
      <c r="CK15" s="44">
        <f>IFERROR((AN15/AN$20)*100,0)</f>
        <v>11.399161735700197</v>
      </c>
      <c r="CL15" s="44">
        <f>IFERROR((AO15/AO$20)*100,0)</f>
        <v>10.266851766157643</v>
      </c>
      <c r="CM15" s="44">
        <f>IFERROR((AP15/AP$20)*100,0)</f>
        <v>12.273750562809544</v>
      </c>
      <c r="CN15" s="44">
        <f>IFERROR((AQ15/AQ$20)*100,0)</f>
        <v>11.507994719084641</v>
      </c>
      <c r="CO15" s="44">
        <f>IFERROR((AR15/AR$20)*100,0)</f>
        <v>10.154748922469752</v>
      </c>
      <c r="CP15" s="44">
        <f>IFERROR((AS15/AS$20)*100,0)</f>
        <v>10.057138290646101</v>
      </c>
      <c r="CQ15" s="44">
        <f>IFERROR((AT15/AT$20)*100,0)</f>
        <v>7.341794726986298</v>
      </c>
      <c r="CR15" s="44">
        <f>IFERROR((AU15/AU$20)*100,0)</f>
        <v>4.5738738989079391</v>
      </c>
      <c r="CS15" s="44">
        <f>IFERROR((AV15/AV$20)*100,0)</f>
        <v>9.6308765179752314</v>
      </c>
      <c r="CT15" s="46">
        <v>-9.6308765179752314</v>
      </c>
      <c r="CU15" s="111"/>
      <c r="CV15" s="16"/>
    </row>
    <row r="16" spans="1:100" ht="22.5" x14ac:dyDescent="0.25">
      <c r="A16" s="50"/>
      <c r="B16" s="51" t="s">
        <v>15</v>
      </c>
      <c r="C16" s="112">
        <v>22</v>
      </c>
      <c r="D16" s="113">
        <v>10</v>
      </c>
      <c r="E16" s="113">
        <v>8</v>
      </c>
      <c r="F16" s="113">
        <v>4</v>
      </c>
      <c r="G16" s="113">
        <v>9</v>
      </c>
      <c r="H16" s="113">
        <v>13</v>
      </c>
      <c r="I16" s="113">
        <v>5</v>
      </c>
      <c r="J16" s="113">
        <v>2</v>
      </c>
      <c r="K16" s="113">
        <v>0</v>
      </c>
      <c r="L16" s="113">
        <v>14</v>
      </c>
      <c r="M16" s="113">
        <v>3</v>
      </c>
      <c r="N16" s="113">
        <v>0</v>
      </c>
      <c r="O16" s="113">
        <v>11</v>
      </c>
      <c r="P16" s="113">
        <v>8</v>
      </c>
      <c r="Q16" s="54">
        <f>SUM(C16:P16)</f>
        <v>109</v>
      </c>
      <c r="R16" s="55">
        <f>(Q16/Q$20)</f>
        <v>3.1521019314576881E-4</v>
      </c>
      <c r="S16" s="52">
        <v>973</v>
      </c>
      <c r="T16" s="53">
        <v>1143</v>
      </c>
      <c r="U16" s="53">
        <v>1078</v>
      </c>
      <c r="V16" s="53">
        <v>1447</v>
      </c>
      <c r="W16" s="53">
        <v>1359</v>
      </c>
      <c r="X16" s="53">
        <v>1508</v>
      </c>
      <c r="Y16" s="53">
        <v>1448</v>
      </c>
      <c r="Z16" s="53">
        <v>1118</v>
      </c>
      <c r="AA16" s="53">
        <v>1079</v>
      </c>
      <c r="AB16" s="53">
        <v>1094</v>
      </c>
      <c r="AC16" s="53">
        <v>964</v>
      </c>
      <c r="AD16" s="53">
        <v>671</v>
      </c>
      <c r="AE16" s="53">
        <v>571</v>
      </c>
      <c r="AF16" s="53">
        <v>135</v>
      </c>
      <c r="AG16" s="54">
        <f>SUM(S16:AF16)</f>
        <v>14588</v>
      </c>
      <c r="AH16" s="55">
        <f>(AG16/AG$20)</f>
        <v>3.2551310487020084E-2</v>
      </c>
      <c r="AI16" s="52">
        <f>SUM(C16+S16)</f>
        <v>995</v>
      </c>
      <c r="AJ16" s="53">
        <f>SUM(D16+T16)</f>
        <v>1153</v>
      </c>
      <c r="AK16" s="53">
        <f>SUM(E16+U16)</f>
        <v>1086</v>
      </c>
      <c r="AL16" s="53">
        <f>SUM(F16+V16)</f>
        <v>1451</v>
      </c>
      <c r="AM16" s="53">
        <f>SUM(G16+W16)</f>
        <v>1368</v>
      </c>
      <c r="AN16" s="53">
        <f>SUM(H16+X16)</f>
        <v>1521</v>
      </c>
      <c r="AO16" s="53">
        <f>SUM(I16+Y16)</f>
        <v>1453</v>
      </c>
      <c r="AP16" s="53">
        <f>SUM(J16+Z16)</f>
        <v>1120</v>
      </c>
      <c r="AQ16" s="53">
        <f>SUM(K16+AA16)</f>
        <v>1079</v>
      </c>
      <c r="AR16" s="53">
        <f>SUM(L16+AB16)</f>
        <v>1108</v>
      </c>
      <c r="AS16" s="53">
        <f>SUM(M16+AC16)</f>
        <v>967</v>
      </c>
      <c r="AT16" s="53">
        <f>SUM(N16+AD16)</f>
        <v>671</v>
      </c>
      <c r="AU16" s="53">
        <f>SUM(O16+AE16)</f>
        <v>582</v>
      </c>
      <c r="AV16" s="56">
        <f>SUM(P16+AF16)</f>
        <v>143</v>
      </c>
      <c r="AW16" s="57">
        <f>SUM(AI16:AV16)</f>
        <v>14697</v>
      </c>
      <c r="AX16" s="55">
        <f>(AW16/AW$20)</f>
        <v>1.851112468590789E-2</v>
      </c>
      <c r="AY16" s="37"/>
      <c r="AZ16" s="58">
        <f>IFERROR((C16/C$20)*100,0)</f>
        <v>0.10066806991855037</v>
      </c>
      <c r="BA16" s="59">
        <f>IFERROR((D16/D$20)*100,0)</f>
        <v>4.174145343740869E-2</v>
      </c>
      <c r="BB16" s="59">
        <f>IFERROR((E16/E$20)*100,0)</f>
        <v>2.6742436904562929E-2</v>
      </c>
      <c r="BC16" s="59">
        <f>IFERROR((F16/F$20)*100,0)</f>
        <v>1.3675681219870766E-2</v>
      </c>
      <c r="BD16" s="59">
        <f>IFERROR((G16/G$20)*100,0)</f>
        <v>3.0337760399110091E-2</v>
      </c>
      <c r="BE16" s="59">
        <f>IFERROR((H16/H$20)*100,0)</f>
        <v>3.6235923737317426E-2</v>
      </c>
      <c r="BF16" s="59">
        <f>IFERROR((I16/I$20)*100,0)</f>
        <v>1.7712281696128096E-2</v>
      </c>
      <c r="BG16" s="59">
        <f>IFERROR((J16/J$20)*100,0)</f>
        <v>1.0250627850955872E-2</v>
      </c>
      <c r="BH16" s="59">
        <f>IFERROR((K16/K$20)*100,0)</f>
        <v>0</v>
      </c>
      <c r="BI16" s="59">
        <f>IFERROR((L16/L$20)*100,0)</f>
        <v>4.1583746695577274E-2</v>
      </c>
      <c r="BJ16" s="59">
        <f>IFERROR((M16/M$20)*100,0)</f>
        <v>9.0788040188839129E-3</v>
      </c>
      <c r="BK16" s="59">
        <f>IFERROR((N16/N$20)*100,0)</f>
        <v>0</v>
      </c>
      <c r="BL16" s="59">
        <f>IFERROR((O16/O$20)*100,0)</f>
        <v>7.1914225941422591E-2</v>
      </c>
      <c r="BM16" s="60">
        <f>IFERROR((P16/P$20)*100,0)</f>
        <v>0.10872519706441967</v>
      </c>
      <c r="BN16" s="61">
        <v>-0.10872519706441967</v>
      </c>
      <c r="BO16" s="62"/>
      <c r="BP16" s="63">
        <f>IFERROR((S16/S$20)*100,0)</f>
        <v>3.2838339520755988</v>
      </c>
      <c r="BQ16" s="64">
        <f>IFERROR((T16/T$20)*100,0)</f>
        <v>3.6803297163280422</v>
      </c>
      <c r="BR16" s="64">
        <f>IFERROR((U16/U$20)*100,0)</f>
        <v>2.8769682412596742</v>
      </c>
      <c r="BS16" s="64">
        <f>IFERROR((V16/V$20)*100,0)</f>
        <v>3.7426930836480263</v>
      </c>
      <c r="BT16" s="64">
        <f>IFERROR((W16/W$20)*100,0)</f>
        <v>3.465422276621787</v>
      </c>
      <c r="BU16" s="64">
        <f>IFERROR((X16/X$20)*100,0)</f>
        <v>3.3330386349571217</v>
      </c>
      <c r="BV16" s="64">
        <f>IFERROR((Y16/Y$20)*100,0)</f>
        <v>3.9561760607633674</v>
      </c>
      <c r="BW16" s="64">
        <f>IFERROR((Z16/Z$20)*100,0)</f>
        <v>4.488337548677185</v>
      </c>
      <c r="BX16" s="64">
        <f>IFERROR((AA16/AA$20)*100,0)</f>
        <v>3.4933790915271796</v>
      </c>
      <c r="BY16" s="64">
        <f>IFERROR((AB16/AB$20)*100,0)</f>
        <v>2.5230045432531538</v>
      </c>
      <c r="BZ16" s="64">
        <f>IFERROR((AC16/AC$20)*100,0)</f>
        <v>2.2932178794871185</v>
      </c>
      <c r="CA16" s="64">
        <f>IFERROR((AD16/AD$20)*100,0)</f>
        <v>3.5106995238842669</v>
      </c>
      <c r="CB16" s="64">
        <f>IFERROR((AE16/AE$20)*100,0)</f>
        <v>2.7596539558262045</v>
      </c>
      <c r="CC16" s="65">
        <f>IFERROR((AF16/AF$20)*100,0)</f>
        <v>1.4553686934023284</v>
      </c>
      <c r="CD16" s="66">
        <v>-1.4553686934023284</v>
      </c>
      <c r="CE16" s="67"/>
      <c r="CF16" s="63">
        <f>IFERROR((AI16/AI$20)*100,0)</f>
        <v>1.9326392665682541</v>
      </c>
      <c r="CG16" s="64">
        <f>IFERROR((AJ16/AJ$20)*100,0)</f>
        <v>2.0958301523248628</v>
      </c>
      <c r="CH16" s="64">
        <f>IFERROR((AK16/AK$20)*100,0)</f>
        <v>1.6116346367886027</v>
      </c>
      <c r="CI16" s="64">
        <f>IFERROR((AL16/AL$20)*100,0)</f>
        <v>2.1366199879253727</v>
      </c>
      <c r="CJ16" s="64">
        <f>IFERROR((AM16/AM$20)*100,0)</f>
        <v>1.9860050521181152</v>
      </c>
      <c r="CK16" s="64">
        <f>IFERROR((AN16/AN$20)*100,0)</f>
        <v>1.875</v>
      </c>
      <c r="CL16" s="64">
        <f>IFERROR((AO16/AO$20)*100,0)</f>
        <v>2.2412463365725745</v>
      </c>
      <c r="CM16" s="64">
        <f>IFERROR((AP16/AP$20)*100,0)</f>
        <v>2.5213867627194957</v>
      </c>
      <c r="CN16" s="64">
        <f>IFERROR((AQ16/AQ$20)*100,0)</f>
        <v>1.978509608332111</v>
      </c>
      <c r="CO16" s="64">
        <f>IFERROR((AR16/AR$20)*100,0)</f>
        <v>1.4384379706080908</v>
      </c>
      <c r="CP16" s="64">
        <f>IFERROR((AS16/AS$20)*100,0)</f>
        <v>1.287942355589297</v>
      </c>
      <c r="CQ16" s="64">
        <f>IFERROR((AT16/AT$20)*100,0)</f>
        <v>1.9944713610557916</v>
      </c>
      <c r="CR16" s="64">
        <f>IFERROR((AU16/AU$20)*100,0)</f>
        <v>1.6172506738544474</v>
      </c>
      <c r="CS16" s="65">
        <f>IFERROR((AV16/AV$20)*100,0)</f>
        <v>0.85968498256582904</v>
      </c>
      <c r="CT16" s="66">
        <v>-0.85968498256582904</v>
      </c>
      <c r="CU16" s="68"/>
      <c r="CV16" s="16"/>
    </row>
    <row r="17" spans="1:100" ht="33.75" x14ac:dyDescent="0.25">
      <c r="A17" s="50"/>
      <c r="B17" s="51" t="s">
        <v>11</v>
      </c>
      <c r="C17" s="52">
        <v>11602</v>
      </c>
      <c r="D17" s="53">
        <v>12647</v>
      </c>
      <c r="E17" s="53">
        <v>17594</v>
      </c>
      <c r="F17" s="53">
        <v>17099</v>
      </c>
      <c r="G17" s="53">
        <v>17989</v>
      </c>
      <c r="H17" s="53">
        <v>24463</v>
      </c>
      <c r="I17" s="53">
        <v>19319</v>
      </c>
      <c r="J17" s="53">
        <v>12055</v>
      </c>
      <c r="K17" s="53">
        <v>15432</v>
      </c>
      <c r="L17" s="53">
        <v>22597</v>
      </c>
      <c r="M17" s="53">
        <v>22129</v>
      </c>
      <c r="N17" s="53">
        <v>10069</v>
      </c>
      <c r="O17" s="53">
        <v>11060</v>
      </c>
      <c r="P17" s="53">
        <v>3904</v>
      </c>
      <c r="Q17" s="54">
        <f>SUM(C17:P17)</f>
        <v>217959</v>
      </c>
      <c r="R17" s="55">
        <f>(Q17/Q$20)</f>
        <v>0.63030182098952869</v>
      </c>
      <c r="S17" s="52">
        <v>16674</v>
      </c>
      <c r="T17" s="53">
        <v>17243</v>
      </c>
      <c r="U17" s="53">
        <v>22656</v>
      </c>
      <c r="V17" s="53">
        <v>23158</v>
      </c>
      <c r="W17" s="53">
        <v>24324</v>
      </c>
      <c r="X17" s="53">
        <v>30198</v>
      </c>
      <c r="Y17" s="53">
        <v>24612</v>
      </c>
      <c r="Z17" s="53">
        <v>15860</v>
      </c>
      <c r="AA17" s="53">
        <v>20382</v>
      </c>
      <c r="AB17" s="53">
        <v>30062</v>
      </c>
      <c r="AC17" s="53">
        <v>28438</v>
      </c>
      <c r="AD17" s="53">
        <v>12962</v>
      </c>
      <c r="AE17" s="53">
        <v>14891</v>
      </c>
      <c r="AF17" s="53">
        <v>4415</v>
      </c>
      <c r="AG17" s="54">
        <f>SUM(S17:AF17)</f>
        <v>285875</v>
      </c>
      <c r="AH17" s="55">
        <f>(AG17/AG$20)</f>
        <v>0.63789456302967285</v>
      </c>
      <c r="AI17" s="52">
        <f>SUM(C17+S17)</f>
        <v>28276</v>
      </c>
      <c r="AJ17" s="53">
        <f>SUM(D17+T17)</f>
        <v>29890</v>
      </c>
      <c r="AK17" s="53">
        <f>SUM(E17+U17)</f>
        <v>40250</v>
      </c>
      <c r="AL17" s="53">
        <f>SUM(F17+V17)</f>
        <v>40257</v>
      </c>
      <c r="AM17" s="53">
        <f>SUM(G17+W17)</f>
        <v>42313</v>
      </c>
      <c r="AN17" s="53">
        <f>SUM(H17+X17)</f>
        <v>54661</v>
      </c>
      <c r="AO17" s="53">
        <f>SUM(I17+Y17)</f>
        <v>43931</v>
      </c>
      <c r="AP17" s="53">
        <f>SUM(J17+Z17)</f>
        <v>27915</v>
      </c>
      <c r="AQ17" s="53">
        <f>SUM(K17+AA17)</f>
        <v>35814</v>
      </c>
      <c r="AR17" s="53">
        <f>SUM(L17+AB17)</f>
        <v>52659</v>
      </c>
      <c r="AS17" s="53">
        <f>SUM(M17+AC17)</f>
        <v>50567</v>
      </c>
      <c r="AT17" s="53">
        <f>SUM(N17+AD17)</f>
        <v>23031</v>
      </c>
      <c r="AU17" s="53">
        <f>SUM(O17+AE17)</f>
        <v>25951</v>
      </c>
      <c r="AV17" s="56">
        <f>SUM(P17+AF17)</f>
        <v>8319</v>
      </c>
      <c r="AW17" s="57">
        <f>SUM(AI17:AV17)</f>
        <v>503834</v>
      </c>
      <c r="AX17" s="55">
        <f>(AW17/AW$20)</f>
        <v>0.63458760257193414</v>
      </c>
      <c r="AY17" s="37"/>
      <c r="AZ17" s="58">
        <f>IFERROR((C17/C$20)*100,0)</f>
        <v>53.088679417955518</v>
      </c>
      <c r="BA17" s="59">
        <f>IFERROR((D17/D$20)*100,0)</f>
        <v>52.790416162290775</v>
      </c>
      <c r="BB17" s="59">
        <f>IFERROR((E17/E$20)*100,0)</f>
        <v>58.813304362360022</v>
      </c>
      <c r="BC17" s="59">
        <f>IFERROR((F17/F$20)*100,0)</f>
        <v>58.460118294642548</v>
      </c>
      <c r="BD17" s="59">
        <f>IFERROR((G17/G$20)*100,0)</f>
        <v>60.638441313287942</v>
      </c>
      <c r="BE17" s="59">
        <f>IFERROR((H17/H$20)*100,0)</f>
        <v>68.187646337384322</v>
      </c>
      <c r="BF17" s="59">
        <f>IFERROR((I17/I$20)*100,0)</f>
        <v>68.436714017499739</v>
      </c>
      <c r="BG17" s="59">
        <f>IFERROR((J17/J$20)*100,0)</f>
        <v>61.785659371636513</v>
      </c>
      <c r="BH17" s="59">
        <f>IFERROR((K17/K$20)*100,0)</f>
        <v>65.254344792591652</v>
      </c>
      <c r="BI17" s="59">
        <f>IFERROR((L17/L$20)*100,0)</f>
        <v>67.119137434282834</v>
      </c>
      <c r="BJ17" s="59">
        <f>IFERROR((M17/M$20)*100,0)</f>
        <v>66.968284711294032</v>
      </c>
      <c r="BK17" s="59">
        <f>IFERROR((N17/N$20)*100,0)</f>
        <v>69.298004129387465</v>
      </c>
      <c r="BL17" s="59">
        <f>IFERROR((O17/O$20)*100,0)</f>
        <v>72.306485355648533</v>
      </c>
      <c r="BM17" s="60">
        <f>IFERROR((P17/P$20)*100,0)</f>
        <v>53.057896167436802</v>
      </c>
      <c r="BN17" s="61">
        <v>-53.057896167436802</v>
      </c>
      <c r="BO17" s="62"/>
      <c r="BP17" s="63">
        <f>IFERROR((S17/S$20)*100,0)</f>
        <v>56.274046574417824</v>
      </c>
      <c r="BQ17" s="64">
        <f>IFERROR((T17/T$20)*100,0)</f>
        <v>55.520494574492062</v>
      </c>
      <c r="BR17" s="64">
        <f>IFERROR((U17/U$20)*100,0)</f>
        <v>60.464371497197753</v>
      </c>
      <c r="BS17" s="64">
        <f>IFERROR((V17/V$20)*100,0)</f>
        <v>59.898608452744298</v>
      </c>
      <c r="BT17" s="64">
        <f>IFERROR((W17/W$20)*100,0)</f>
        <v>62.025703794369647</v>
      </c>
      <c r="BU17" s="64">
        <f>IFERROR((X17/X$20)*100,0)</f>
        <v>66.744761736362832</v>
      </c>
      <c r="BV17" s="64">
        <f>IFERROR((Y17/Y$20)*100,0)</f>
        <v>67.244064369825963</v>
      </c>
      <c r="BW17" s="64">
        <f>IFERROR((Z17/Z$20)*100,0)</f>
        <v>63.671765225420529</v>
      </c>
      <c r="BX17" s="64">
        <f>IFERROR((AA17/AA$20)*100,0)</f>
        <v>65.988927380451329</v>
      </c>
      <c r="BY17" s="64">
        <f>IFERROR((AB17/AB$20)*100,0)</f>
        <v>69.329581882336669</v>
      </c>
      <c r="BZ17" s="64">
        <f>IFERROR((AC17/AC$20)*100,0)</f>
        <v>67.649927444870002</v>
      </c>
      <c r="CA17" s="64">
        <f>IFERROR((AD17/AD$20)*100,0)</f>
        <v>67.817715690891006</v>
      </c>
      <c r="CB17" s="64">
        <f>IFERROR((AE17/AE$20)*100,0)</f>
        <v>71.968488714900204</v>
      </c>
      <c r="CC17" s="65">
        <f>IFERROR((AF17/AF$20)*100,0)</f>
        <v>47.595946528676151</v>
      </c>
      <c r="CD17" s="66">
        <v>-47.595946528676151</v>
      </c>
      <c r="CE17" s="67"/>
      <c r="CF17" s="63">
        <f>IFERROR((AI17/AI$20)*100,0)</f>
        <v>54.921917488928592</v>
      </c>
      <c r="CG17" s="64">
        <f>IFERROR((AJ17/AJ$20)*100,0)</f>
        <v>54.331624677354853</v>
      </c>
      <c r="CH17" s="64">
        <f>IFERROR((AK17/AK$20)*100,0)</f>
        <v>59.731394227201896</v>
      </c>
      <c r="CI17" s="64">
        <f>IFERROR((AL17/AL$20)*100,0)</f>
        <v>59.279056412068741</v>
      </c>
      <c r="CJ17" s="64">
        <f>IFERROR((AM17/AM$20)*100,0)</f>
        <v>61.428239598153368</v>
      </c>
      <c r="CK17" s="64">
        <f>IFERROR((AN17/AN$20)*100,0)</f>
        <v>67.382889546351095</v>
      </c>
      <c r="CL17" s="64">
        <f>IFERROR((AO17/AO$20)*100,0)</f>
        <v>67.763381150701846</v>
      </c>
      <c r="CM17" s="64">
        <f>IFERROR((AP17/AP$20)*100,0)</f>
        <v>62.843313822602433</v>
      </c>
      <c r="CN17" s="64">
        <f>IFERROR((AQ17/AQ$20)*100,0)</f>
        <v>65.670382866363511</v>
      </c>
      <c r="CO17" s="64">
        <f>IFERROR((AR17/AR$20)*100,0)</f>
        <v>68.363452251129459</v>
      </c>
      <c r="CP17" s="64">
        <f>IFERROR((AS17/AS$20)*100,0)</f>
        <v>67.349928743623551</v>
      </c>
      <c r="CQ17" s="64">
        <f>IFERROR((AT17/AT$20)*100,0)</f>
        <v>68.457034152721221</v>
      </c>
      <c r="CR17" s="64">
        <f>IFERROR((AU17/AU$20)*100,0)</f>
        <v>72.112151610303727</v>
      </c>
      <c r="CS17" s="65">
        <f>IFERROR((AV17/AV$20)*100,0)</f>
        <v>50.012023566189733</v>
      </c>
      <c r="CT17" s="66">
        <v>-50.012023566189733</v>
      </c>
      <c r="CU17" s="68"/>
      <c r="CV17" s="16"/>
    </row>
    <row r="18" spans="1:100" x14ac:dyDescent="0.25">
      <c r="A18" s="50"/>
      <c r="B18" s="51" t="s">
        <v>12</v>
      </c>
      <c r="C18" s="52">
        <v>2090</v>
      </c>
      <c r="D18" s="53">
        <v>2544</v>
      </c>
      <c r="E18" s="53">
        <v>3113</v>
      </c>
      <c r="F18" s="53">
        <v>2871</v>
      </c>
      <c r="G18" s="53">
        <v>2827</v>
      </c>
      <c r="H18" s="53">
        <v>3424</v>
      </c>
      <c r="I18" s="53">
        <v>2710</v>
      </c>
      <c r="J18" s="53">
        <v>2198</v>
      </c>
      <c r="K18" s="53">
        <v>2422</v>
      </c>
      <c r="L18" s="53">
        <v>3107</v>
      </c>
      <c r="M18" s="53">
        <v>3250</v>
      </c>
      <c r="N18" s="53">
        <v>1429</v>
      </c>
      <c r="O18" s="53">
        <v>1707</v>
      </c>
      <c r="P18" s="53">
        <v>953</v>
      </c>
      <c r="Q18" s="54">
        <f>SUM(C18:P18)</f>
        <v>34645</v>
      </c>
      <c r="R18" s="55">
        <f>(Q18/Q$20)</f>
        <v>0.10018768019757028</v>
      </c>
      <c r="S18" s="52">
        <v>1047</v>
      </c>
      <c r="T18" s="53">
        <v>1263</v>
      </c>
      <c r="U18" s="53">
        <v>1572</v>
      </c>
      <c r="V18" s="53">
        <v>1373</v>
      </c>
      <c r="W18" s="53">
        <v>1540</v>
      </c>
      <c r="X18" s="53">
        <v>1900</v>
      </c>
      <c r="Y18" s="53">
        <v>1549</v>
      </c>
      <c r="Z18" s="53">
        <v>1112</v>
      </c>
      <c r="AA18" s="53">
        <v>1409</v>
      </c>
      <c r="AB18" s="53">
        <v>2076</v>
      </c>
      <c r="AC18" s="53">
        <v>2293</v>
      </c>
      <c r="AD18" s="53">
        <v>1012</v>
      </c>
      <c r="AE18" s="53">
        <v>1390</v>
      </c>
      <c r="AF18" s="53">
        <v>906</v>
      </c>
      <c r="AG18" s="54">
        <f>SUM(S18:AF18)</f>
        <v>20442</v>
      </c>
      <c r="AH18" s="55">
        <f>(AG18/AG$20)</f>
        <v>4.5613784547276159E-2</v>
      </c>
      <c r="AI18" s="52">
        <f>SUM(C18+S18)</f>
        <v>3137</v>
      </c>
      <c r="AJ18" s="53">
        <f>SUM(D18+T18)</f>
        <v>3807</v>
      </c>
      <c r="AK18" s="53">
        <f>SUM(E18+U18)</f>
        <v>4685</v>
      </c>
      <c r="AL18" s="53">
        <f>SUM(F18+V18)</f>
        <v>4244</v>
      </c>
      <c r="AM18" s="53">
        <f>SUM(G18+W18)</f>
        <v>4367</v>
      </c>
      <c r="AN18" s="53">
        <f>SUM(H18+X18)</f>
        <v>5324</v>
      </c>
      <c r="AO18" s="53">
        <f>SUM(I18+Y18)</f>
        <v>4259</v>
      </c>
      <c r="AP18" s="53">
        <f>SUM(J18+Z18)</f>
        <v>3310</v>
      </c>
      <c r="AQ18" s="53">
        <f>SUM(K18+AA18)</f>
        <v>3831</v>
      </c>
      <c r="AR18" s="53">
        <f>SUM(L18+AB18)</f>
        <v>5183</v>
      </c>
      <c r="AS18" s="53">
        <f>SUM(M18+AC18)</f>
        <v>5543</v>
      </c>
      <c r="AT18" s="53">
        <f>SUM(N18+AD18)</f>
        <v>2441</v>
      </c>
      <c r="AU18" s="53">
        <f>SUM(O18+AE18)</f>
        <v>3097</v>
      </c>
      <c r="AV18" s="56">
        <f>SUM(P18+AF18)</f>
        <v>1859</v>
      </c>
      <c r="AW18" s="57">
        <f>SUM(AI18:AV18)</f>
        <v>55087</v>
      </c>
      <c r="AX18" s="55">
        <f>(AW18/AW$20)</f>
        <v>6.9383025486331087E-2</v>
      </c>
      <c r="AY18" s="37"/>
      <c r="AZ18" s="58">
        <f>IFERROR((C18/C$20)*100,0)</f>
        <v>9.563466642262286</v>
      </c>
      <c r="BA18" s="59">
        <f>IFERROR((D18/D$20)*100,0)</f>
        <v>10.619025754476771</v>
      </c>
      <c r="BB18" s="59">
        <f>IFERROR((E18/E$20)*100,0)</f>
        <v>10.40615076048805</v>
      </c>
      <c r="BC18" s="59">
        <f>IFERROR((F18/F$20)*100,0)</f>
        <v>9.8157201955622408</v>
      </c>
      <c r="BD18" s="59">
        <f>IFERROR((G18/G$20)*100,0)</f>
        <v>9.5294276275871361</v>
      </c>
      <c r="BE18" s="59">
        <f>IFERROR((H18/H$20)*100,0)</f>
        <v>9.5439848366596056</v>
      </c>
      <c r="BF18" s="59">
        <f>IFERROR((I18/I$20)*100,0)</f>
        <v>9.6000566793014279</v>
      </c>
      <c r="BG18" s="59">
        <f>IFERROR((J18/J$20)*100,0)</f>
        <v>11.265440008200503</v>
      </c>
      <c r="BH18" s="59">
        <f>IFERROR((K18/K$20)*100,0)</f>
        <v>10.241447841346357</v>
      </c>
      <c r="BI18" s="59">
        <f>IFERROR((L18/L$20)*100,0)</f>
        <v>9.2286214987970414</v>
      </c>
      <c r="BJ18" s="59">
        <f>IFERROR((M18/M$20)*100,0)</f>
        <v>9.8353710204575719</v>
      </c>
      <c r="BK18" s="59">
        <f>IFERROR((N18/N$20)*100,0)</f>
        <v>9.8348245010323474</v>
      </c>
      <c r="BL18" s="59">
        <f>IFERROR((O18/O$20)*100,0)</f>
        <v>11.159780334728033</v>
      </c>
      <c r="BM18" s="60">
        <f>IFERROR((P18/P$20)*100,0)</f>
        <v>12.951889100298994</v>
      </c>
      <c r="BN18" s="61">
        <v>-12.951889100298994</v>
      </c>
      <c r="BO18" s="62"/>
      <c r="BP18" s="63">
        <f>IFERROR((S18/S$20)*100,0)</f>
        <v>3.5335808302396221</v>
      </c>
      <c r="BQ18" s="64">
        <f>IFERROR((T18/T$20)*100,0)</f>
        <v>4.0667160382522463</v>
      </c>
      <c r="BR18" s="64">
        <f>IFERROR((U18/U$20)*100,0)</f>
        <v>4.1953562850280219</v>
      </c>
      <c r="BS18" s="64">
        <f>IFERROR((V18/V$20)*100,0)</f>
        <v>3.55129067301226</v>
      </c>
      <c r="BT18" s="64">
        <f>IFERROR((W18/W$20)*100,0)</f>
        <v>3.926968584251326</v>
      </c>
      <c r="BU18" s="64">
        <f>IFERROR((X18/X$20)*100,0)</f>
        <v>4.199451861020246</v>
      </c>
      <c r="BV18" s="64">
        <f>IFERROR((Y18/Y$20)*100,0)</f>
        <v>4.2321248053331884</v>
      </c>
      <c r="BW18" s="64">
        <f>IFERROR((Z18/Z$20)*100,0)</f>
        <v>4.4642498695250712</v>
      </c>
      <c r="BX18" s="64">
        <f>IFERROR((AA18/AA$20)*100,0)</f>
        <v>4.5617897497328972</v>
      </c>
      <c r="BY18" s="64">
        <f>IFERROR((AB18/AB$20)*100,0)</f>
        <v>4.7877124605059853</v>
      </c>
      <c r="BZ18" s="64">
        <f>IFERROR((AC18/AC$20)*100,0)</f>
        <v>5.4547184623070146</v>
      </c>
      <c r="CA18" s="64">
        <f>IFERROR((AD18/AD$20)*100,0)</f>
        <v>5.2948255114320091</v>
      </c>
      <c r="CB18" s="64">
        <f>IFERROR((AE18/AE$20)*100,0)</f>
        <v>6.7178966700497806</v>
      </c>
      <c r="CC18" s="65">
        <f>IFERROR((AF18/AF$20)*100,0)</f>
        <v>9.7671410090556279</v>
      </c>
      <c r="CD18" s="66">
        <v>-9.7671410090556279</v>
      </c>
      <c r="CE18" s="67"/>
      <c r="CF18" s="63">
        <f>IFERROR((AI18/AI$20)*100,0)</f>
        <v>6.0931551549996117</v>
      </c>
      <c r="CG18" s="64">
        <f>IFERROR((AJ18/AJ$20)*100,0)</f>
        <v>6.9200567128367325</v>
      </c>
      <c r="CH18" s="64">
        <f>IFERROR((AK18/AK$20)*100,0)</f>
        <v>6.9525858870668547</v>
      </c>
      <c r="CI18" s="64">
        <f>IFERROR((AL18/AL$20)*100,0)</f>
        <v>6.2493557744695263</v>
      </c>
      <c r="CJ18" s="64">
        <f>IFERROR((AM18/AM$20)*100,0)</f>
        <v>6.3398275311402106</v>
      </c>
      <c r="CK18" s="64">
        <f>IFERROR((AN18/AN$20)*100,0)</f>
        <v>6.5631163708086788</v>
      </c>
      <c r="CL18" s="64">
        <f>IFERROR((AO18/AO$20)*100,0)</f>
        <v>6.5694894339040566</v>
      </c>
      <c r="CM18" s="64">
        <f>IFERROR((AP18/AP$20)*100,0)</f>
        <v>7.4515983791085096</v>
      </c>
      <c r="CN18" s="64">
        <f>IFERROR((AQ18/AQ$20)*100,0)</f>
        <v>7.0247176177204054</v>
      </c>
      <c r="CO18" s="64">
        <f>IFERROR((AR18/AR$20)*100,0)</f>
        <v>6.728722023160409</v>
      </c>
      <c r="CP18" s="64">
        <f>IFERROR((AS18/AS$20)*100,0)</f>
        <v>7.382693357840199</v>
      </c>
      <c r="CQ18" s="64">
        <f>IFERROR((AT18/AT$20)*100,0)</f>
        <v>7.2555955176411144</v>
      </c>
      <c r="CR18" s="64">
        <f>IFERROR((AU18/AU$20)*100,0)</f>
        <v>8.6058854586378413</v>
      </c>
      <c r="CS18" s="65">
        <f>IFERROR((AV18/AV$20)*100,0)</f>
        <v>11.175904773355777</v>
      </c>
      <c r="CT18" s="66">
        <v>-11.175904773355777</v>
      </c>
      <c r="CU18" s="68"/>
      <c r="CV18" s="16"/>
    </row>
    <row r="19" spans="1:100" ht="34.5" thickBot="1" x14ac:dyDescent="0.3">
      <c r="A19" s="50"/>
      <c r="B19" s="69" t="s">
        <v>13</v>
      </c>
      <c r="C19" s="70">
        <v>4510</v>
      </c>
      <c r="D19" s="71">
        <v>4769</v>
      </c>
      <c r="E19" s="71">
        <v>5402</v>
      </c>
      <c r="F19" s="71">
        <v>5569</v>
      </c>
      <c r="G19" s="71">
        <v>5200</v>
      </c>
      <c r="H19" s="71">
        <v>3937</v>
      </c>
      <c r="I19" s="71">
        <v>3169</v>
      </c>
      <c r="J19" s="71">
        <v>2654</v>
      </c>
      <c r="K19" s="71">
        <v>2992</v>
      </c>
      <c r="L19" s="71">
        <v>4162</v>
      </c>
      <c r="M19" s="71">
        <v>4269</v>
      </c>
      <c r="N19" s="71">
        <v>2005</v>
      </c>
      <c r="O19" s="71">
        <v>1780</v>
      </c>
      <c r="P19" s="71">
        <v>1780</v>
      </c>
      <c r="Q19" s="72">
        <f>SUM(C19:P19)</f>
        <v>52198</v>
      </c>
      <c r="R19" s="73">
        <f>(Q19/Q$20)</f>
        <v>0.15094808864057652</v>
      </c>
      <c r="S19" s="70">
        <v>6781</v>
      </c>
      <c r="T19" s="71">
        <v>6701</v>
      </c>
      <c r="U19" s="71">
        <v>7478</v>
      </c>
      <c r="V19" s="71">
        <v>8090</v>
      </c>
      <c r="W19" s="71">
        <v>7629</v>
      </c>
      <c r="X19" s="71">
        <v>6430</v>
      </c>
      <c r="Y19" s="71">
        <v>5362</v>
      </c>
      <c r="Z19" s="71">
        <v>3969</v>
      </c>
      <c r="AA19" s="71">
        <v>4544</v>
      </c>
      <c r="AB19" s="71">
        <v>6094</v>
      </c>
      <c r="AC19" s="71">
        <v>6184</v>
      </c>
      <c r="AD19" s="71">
        <v>3025</v>
      </c>
      <c r="AE19" s="71">
        <v>2931</v>
      </c>
      <c r="AF19" s="71">
        <v>2931</v>
      </c>
      <c r="AG19" s="72">
        <f>SUM(S19:AF19)</f>
        <v>78149</v>
      </c>
      <c r="AH19" s="73">
        <f>(AG19/AG$20)</f>
        <v>0.17437978909035734</v>
      </c>
      <c r="AI19" s="70">
        <f>SUM(C19+S19)</f>
        <v>11291</v>
      </c>
      <c r="AJ19" s="71">
        <f>SUM(D19+T19)</f>
        <v>11470</v>
      </c>
      <c r="AK19" s="71">
        <f>SUM(E19+U19)</f>
        <v>12880</v>
      </c>
      <c r="AL19" s="71">
        <f>SUM(F19+V19)</f>
        <v>13659</v>
      </c>
      <c r="AM19" s="71">
        <f>SUM(G19+W19)</f>
        <v>12829</v>
      </c>
      <c r="AN19" s="71">
        <f>SUM(H19+X19)</f>
        <v>10367</v>
      </c>
      <c r="AO19" s="71">
        <f>SUM(I19+Y19)</f>
        <v>8531</v>
      </c>
      <c r="AP19" s="71">
        <f>SUM(J19+Z19)</f>
        <v>6623</v>
      </c>
      <c r="AQ19" s="71">
        <f>SUM(K19+AA19)</f>
        <v>7536</v>
      </c>
      <c r="AR19" s="71">
        <f>SUM(L19+AB19)</f>
        <v>10256</v>
      </c>
      <c r="AS19" s="71">
        <f>SUM(M19+AC19)</f>
        <v>10453</v>
      </c>
      <c r="AT19" s="71">
        <f>SUM(N19+AD19)</f>
        <v>5030</v>
      </c>
      <c r="AU19" s="71">
        <f>SUM(O19+AE19)</f>
        <v>4711</v>
      </c>
      <c r="AV19" s="74">
        <f>SUM(P19+AF19)</f>
        <v>4711</v>
      </c>
      <c r="AW19" s="75">
        <f>SUM(AI19:AV19)</f>
        <v>130347</v>
      </c>
      <c r="AX19" s="73">
        <f>(AW19/AW$20)</f>
        <v>0.16417429199387876</v>
      </c>
      <c r="AY19" s="37"/>
      <c r="AZ19" s="76">
        <f>IFERROR((C19/C$20)*100,0)</f>
        <v>20.636954333302828</v>
      </c>
      <c r="BA19" s="77">
        <f>IFERROR((D19/D$20)*100,0)</f>
        <v>19.906499144300206</v>
      </c>
      <c r="BB19" s="77">
        <f>IFERROR((E19/E$20)*100,0)</f>
        <v>18.057830519806117</v>
      </c>
      <c r="BC19" s="77">
        <f>IFERROR((F19/F$20)*100,0)</f>
        <v>19.039967178365071</v>
      </c>
      <c r="BD19" s="77">
        <f>IFERROR((G19/G$20)*100,0)</f>
        <v>17.528483786152499</v>
      </c>
      <c r="BE19" s="77">
        <f>IFERROR((H19/H$20)*100,0)</f>
        <v>10.973910134909131</v>
      </c>
      <c r="BF19" s="77">
        <f>IFERROR((I19/I$20)*100,0)</f>
        <v>11.226044139005985</v>
      </c>
      <c r="BG19" s="77">
        <f>IFERROR((J19/J$20)*100,0)</f>
        <v>13.60258315821844</v>
      </c>
      <c r="BH19" s="77">
        <f>IFERROR((K19/K$20)*100,0)</f>
        <v>12.651697746204912</v>
      </c>
      <c r="BI19" s="77">
        <f>IFERROR((L19/L$20)*100,0)</f>
        <v>12.362253839070899</v>
      </c>
      <c r="BJ19" s="77">
        <f>IFERROR((M19/M$20)*100,0)</f>
        <v>12.919138118871807</v>
      </c>
      <c r="BK19" s="77">
        <f>IFERROR((N19/N$20)*100,0)</f>
        <v>13.79903647625602</v>
      </c>
      <c r="BL19" s="77">
        <f>IFERROR((O19/O$20)*100,0)</f>
        <v>11.637029288702928</v>
      </c>
      <c r="BM19" s="78">
        <f>IFERROR((P19/P$20)*100,0)</f>
        <v>24.191356346833377</v>
      </c>
      <c r="BN19" s="79">
        <v>-24.191356346833377</v>
      </c>
      <c r="BO19" s="80"/>
      <c r="BP19" s="81">
        <f>IFERROR((S19/S$20)*100,0)</f>
        <v>22.885588930138372</v>
      </c>
      <c r="BQ19" s="82">
        <f>IFERROR((T19/T$20)*100,0)</f>
        <v>21.576456193450753</v>
      </c>
      <c r="BR19" s="82">
        <f>IFERROR((U19/U$20)*100,0)</f>
        <v>19.957299172671469</v>
      </c>
      <c r="BS19" s="82">
        <f>IFERROR((V19/V$20)*100,0)</f>
        <v>20.924939216802027</v>
      </c>
      <c r="BT19" s="82">
        <f>IFERROR((W19/W$20)*100,0)</f>
        <v>19.453794369645042</v>
      </c>
      <c r="BU19" s="82">
        <f>IFERROR((X19/X$20)*100,0)</f>
        <v>14.211829192821149</v>
      </c>
      <c r="BV19" s="82">
        <f>IFERROR((Y19/Y$20)*100,0)</f>
        <v>14.649872954290865</v>
      </c>
      <c r="BW19" s="82">
        <f>IFERROR((Z19/Z$20)*100,0)</f>
        <v>15.933999759123207</v>
      </c>
      <c r="BX19" s="82">
        <f>IFERROR((AA19/AA$20)*100,0)</f>
        <v>14.711691002687214</v>
      </c>
      <c r="BY19" s="82">
        <f>IFERROR((AB19/AB$20)*100,0)</f>
        <v>14.054103918267568</v>
      </c>
      <c r="BZ19" s="82">
        <f>IFERROR((AC19/AC$20)*100,0)</f>
        <v>14.710849965506579</v>
      </c>
      <c r="CA19" s="82">
        <f>IFERROR((AD19/AD$20)*100,0)</f>
        <v>15.826924083084812</v>
      </c>
      <c r="CB19" s="82">
        <f>IFERROR((AE19/AE$20)*100,0)</f>
        <v>14.16557923734957</v>
      </c>
      <c r="CC19" s="83">
        <f>IFERROR((AF19/AF$20)*100,0)</f>
        <v>31.597671410090555</v>
      </c>
      <c r="CD19" s="84">
        <v>-31.597671410090555</v>
      </c>
      <c r="CE19" s="85"/>
      <c r="CF19" s="81">
        <f>IFERROR((AI19/AI$20)*100,0)</f>
        <v>21.931085385750912</v>
      </c>
      <c r="CG19" s="82">
        <f>IFERROR((AJ19/AJ$20)*100,0)</f>
        <v>20.849238375686188</v>
      </c>
      <c r="CH19" s="82">
        <f>IFERROR((AK19/AK$20)*100,0)</f>
        <v>19.11404615270461</v>
      </c>
      <c r="CI19" s="82">
        <f>IFERROR((AL19/AL$20)*100,0)</f>
        <v>20.113089190263729</v>
      </c>
      <c r="CJ19" s="82">
        <f>IFERROR((AM19/AM$20)*100,0)</f>
        <v>18.624604395923463</v>
      </c>
      <c r="CK19" s="82">
        <f>IFERROR((AN19/AN$20)*100,0)</f>
        <v>12.779832347140038</v>
      </c>
      <c r="CL19" s="82">
        <f>IFERROR((AO19/AO$20)*100,0)</f>
        <v>13.15903131266389</v>
      </c>
      <c r="CM19" s="82">
        <f>IFERROR((AP19/AP$20)*100,0)</f>
        <v>14.909950472760016</v>
      </c>
      <c r="CN19" s="82">
        <f>IFERROR((AQ19/AQ$20)*100,0)</f>
        <v>13.818395188499341</v>
      </c>
      <c r="CO19" s="82">
        <f>IFERROR((AR19/AR$20)*100,0)</f>
        <v>13.314638832632289</v>
      </c>
      <c r="CP19" s="82">
        <f>IFERROR((AS19/AS$20)*100,0)</f>
        <v>13.922297252300849</v>
      </c>
      <c r="CQ19" s="82">
        <f>IFERROR((AT19/AT$20)*100,0)</f>
        <v>14.951104241595578</v>
      </c>
      <c r="CR19" s="82">
        <f>IFERROR((AU19/AU$20)*100,0)</f>
        <v>13.09083835829605</v>
      </c>
      <c r="CS19" s="83">
        <f>IFERROR((AV19/AV$20)*100,0)</f>
        <v>28.321510159913434</v>
      </c>
      <c r="CT19" s="84">
        <v>-28.321510159913434</v>
      </c>
      <c r="CU19" s="86"/>
      <c r="CV19" s="16"/>
    </row>
    <row r="20" spans="1:100" ht="15.75" thickBot="1" x14ac:dyDescent="0.3">
      <c r="A20" s="87"/>
      <c r="B20" s="88" t="s">
        <v>14</v>
      </c>
      <c r="C20" s="89">
        <f>SUM(C15:C19)</f>
        <v>21854</v>
      </c>
      <c r="D20" s="90">
        <f t="shared" ref="D20:N20" si="5">SUM(D15:D19)</f>
        <v>23957</v>
      </c>
      <c r="E20" s="90">
        <f t="shared" si="5"/>
        <v>29915</v>
      </c>
      <c r="F20" s="90">
        <f t="shared" si="5"/>
        <v>29249</v>
      </c>
      <c r="G20" s="90">
        <f t="shared" si="5"/>
        <v>29666</v>
      </c>
      <c r="H20" s="90">
        <f t="shared" si="5"/>
        <v>35876</v>
      </c>
      <c r="I20" s="90">
        <f t="shared" si="5"/>
        <v>28229</v>
      </c>
      <c r="J20" s="90">
        <f t="shared" si="5"/>
        <v>19511</v>
      </c>
      <c r="K20" s="90">
        <f t="shared" si="5"/>
        <v>23649</v>
      </c>
      <c r="L20" s="90">
        <f t="shared" si="5"/>
        <v>33667</v>
      </c>
      <c r="M20" s="90">
        <f t="shared" si="5"/>
        <v>33044</v>
      </c>
      <c r="N20" s="90">
        <f t="shared" si="5"/>
        <v>14530</v>
      </c>
      <c r="O20" s="90">
        <v>15296</v>
      </c>
      <c r="P20" s="90">
        <v>7358</v>
      </c>
      <c r="Q20" s="91">
        <f>SUM(Q15:Q19)</f>
        <v>345801</v>
      </c>
      <c r="R20" s="92">
        <f>SUM(R15:R19)</f>
        <v>1</v>
      </c>
      <c r="S20" s="93">
        <f t="shared" ref="S20:AX20" si="6">SUM(S15:S19)</f>
        <v>29630</v>
      </c>
      <c r="T20" s="94">
        <f t="shared" si="6"/>
        <v>31057</v>
      </c>
      <c r="U20" s="94">
        <f t="shared" si="6"/>
        <v>37470</v>
      </c>
      <c r="V20" s="94">
        <f t="shared" si="6"/>
        <v>38662</v>
      </c>
      <c r="W20" s="94">
        <f t="shared" si="6"/>
        <v>39216</v>
      </c>
      <c r="X20" s="94">
        <f t="shared" si="6"/>
        <v>45244</v>
      </c>
      <c r="Y20" s="94">
        <f t="shared" si="6"/>
        <v>36601</v>
      </c>
      <c r="Z20" s="94">
        <f>SUM(Z15:Z19)</f>
        <v>24909</v>
      </c>
      <c r="AA20" s="94">
        <f t="shared" si="6"/>
        <v>30887</v>
      </c>
      <c r="AB20" s="94">
        <f t="shared" si="6"/>
        <v>43361</v>
      </c>
      <c r="AC20" s="94">
        <f>SUM(AC15:AC19)</f>
        <v>42037</v>
      </c>
      <c r="AD20" s="94">
        <f>SUM(AD15:AD19)</f>
        <v>19113</v>
      </c>
      <c r="AE20" s="94">
        <v>20691</v>
      </c>
      <c r="AF20" s="94">
        <v>9276</v>
      </c>
      <c r="AG20" s="91">
        <f t="shared" si="6"/>
        <v>448154</v>
      </c>
      <c r="AH20" s="92">
        <f t="shared" si="6"/>
        <v>1</v>
      </c>
      <c r="AI20" s="95">
        <f t="shared" si="6"/>
        <v>51484</v>
      </c>
      <c r="AJ20" s="96">
        <f t="shared" si="6"/>
        <v>55014</v>
      </c>
      <c r="AK20" s="96">
        <f t="shared" si="6"/>
        <v>67385</v>
      </c>
      <c r="AL20" s="96">
        <f t="shared" si="6"/>
        <v>67911</v>
      </c>
      <c r="AM20" s="96">
        <f t="shared" si="6"/>
        <v>68882</v>
      </c>
      <c r="AN20" s="96">
        <f t="shared" si="6"/>
        <v>81120</v>
      </c>
      <c r="AO20" s="96">
        <f t="shared" si="6"/>
        <v>64830</v>
      </c>
      <c r="AP20" s="96">
        <f t="shared" si="6"/>
        <v>44420</v>
      </c>
      <c r="AQ20" s="96">
        <f t="shared" si="6"/>
        <v>54536</v>
      </c>
      <c r="AR20" s="96">
        <f t="shared" si="6"/>
        <v>77028</v>
      </c>
      <c r="AS20" s="96">
        <f t="shared" si="6"/>
        <v>75081</v>
      </c>
      <c r="AT20" s="96">
        <f t="shared" si="6"/>
        <v>33643</v>
      </c>
      <c r="AU20" s="96">
        <f t="shared" si="6"/>
        <v>35987</v>
      </c>
      <c r="AV20" s="118">
        <f t="shared" si="6"/>
        <v>16634</v>
      </c>
      <c r="AW20" s="98">
        <f t="shared" si="6"/>
        <v>793955</v>
      </c>
      <c r="AX20" s="92">
        <f t="shared" si="6"/>
        <v>1</v>
      </c>
      <c r="AY20" s="99"/>
      <c r="AZ20" s="100"/>
      <c r="BA20" s="100"/>
      <c r="BB20" s="100"/>
      <c r="BC20" s="100"/>
      <c r="BD20" s="100"/>
      <c r="BE20" s="100"/>
      <c r="BF20" s="100"/>
      <c r="BG20" s="100"/>
      <c r="BH20" s="100"/>
      <c r="BI20" s="100"/>
      <c r="BJ20" s="100"/>
      <c r="BK20" s="100"/>
      <c r="BL20" s="100"/>
      <c r="BM20" s="100"/>
      <c r="BN20" s="100"/>
      <c r="BO20" s="101"/>
      <c r="BP20" s="100"/>
      <c r="BQ20" s="100"/>
      <c r="BR20" s="100"/>
      <c r="BS20" s="100"/>
      <c r="BT20" s="100"/>
      <c r="BU20" s="100"/>
      <c r="BV20" s="100"/>
      <c r="BW20" s="100"/>
      <c r="BX20" s="100"/>
      <c r="BY20" s="100"/>
      <c r="BZ20" s="100"/>
      <c r="CA20" s="100"/>
      <c r="CB20" s="100"/>
      <c r="CC20" s="100"/>
      <c r="CD20" s="100"/>
      <c r="CE20" s="101"/>
      <c r="CF20" s="100"/>
      <c r="CG20" s="100"/>
      <c r="CH20" s="100"/>
      <c r="CI20" s="100"/>
      <c r="CJ20" s="100"/>
      <c r="CK20" s="100"/>
      <c r="CL20" s="100"/>
      <c r="CM20" s="100"/>
      <c r="CN20" s="100"/>
      <c r="CO20" s="100"/>
      <c r="CP20" s="100"/>
      <c r="CQ20" s="100"/>
      <c r="CR20" s="100"/>
      <c r="CS20" s="100"/>
      <c r="CT20" s="100"/>
      <c r="CU20" s="101"/>
      <c r="CV20" s="16"/>
    </row>
    <row r="21" spans="1:100" ht="33.75" x14ac:dyDescent="0.25">
      <c r="A21" s="29" t="s">
        <v>27</v>
      </c>
      <c r="B21" s="102" t="s">
        <v>9</v>
      </c>
      <c r="C21" s="103">
        <v>7987</v>
      </c>
      <c r="D21" s="104">
        <v>9017</v>
      </c>
      <c r="E21" s="104">
        <v>10593</v>
      </c>
      <c r="F21" s="104">
        <v>10563</v>
      </c>
      <c r="G21" s="104">
        <v>11290</v>
      </c>
      <c r="H21" s="104">
        <v>14543</v>
      </c>
      <c r="I21" s="104">
        <v>12181</v>
      </c>
      <c r="J21" s="104">
        <v>9595</v>
      </c>
      <c r="K21" s="104">
        <v>10846</v>
      </c>
      <c r="L21" s="104">
        <v>15641</v>
      </c>
      <c r="M21" s="104">
        <v>14820</v>
      </c>
      <c r="N21" s="104">
        <v>6621</v>
      </c>
      <c r="O21" s="104">
        <v>3886</v>
      </c>
      <c r="P21" s="104">
        <v>4187</v>
      </c>
      <c r="Q21" s="105">
        <f>SUM(C21:P21)</f>
        <v>141770</v>
      </c>
      <c r="R21" s="106">
        <f>(Q21/Q$26)</f>
        <v>0.21809896834895834</v>
      </c>
      <c r="S21" s="31">
        <v>10609</v>
      </c>
      <c r="T21" s="32">
        <v>11613</v>
      </c>
      <c r="U21" s="32">
        <v>13069</v>
      </c>
      <c r="V21" s="32">
        <v>12897</v>
      </c>
      <c r="W21" s="32">
        <v>14290</v>
      </c>
      <c r="X21" s="32">
        <v>18480</v>
      </c>
      <c r="Y21" s="32">
        <v>17190</v>
      </c>
      <c r="Z21" s="32">
        <v>12050</v>
      </c>
      <c r="AA21" s="32">
        <v>13104</v>
      </c>
      <c r="AB21" s="32">
        <v>18747</v>
      </c>
      <c r="AC21" s="32">
        <v>17389</v>
      </c>
      <c r="AD21" s="32">
        <v>6520</v>
      </c>
      <c r="AE21" s="32">
        <v>3476</v>
      </c>
      <c r="AF21" s="32">
        <v>4393</v>
      </c>
      <c r="AG21" s="33">
        <f>SUM(S21:AF21)</f>
        <v>173827</v>
      </c>
      <c r="AH21" s="34">
        <f>(AG21/AG$26)</f>
        <v>0.15963189350220952</v>
      </c>
      <c r="AI21" s="31">
        <f>SUM(C21+S21)</f>
        <v>18596</v>
      </c>
      <c r="AJ21" s="32">
        <f>SUM(D21+T21)</f>
        <v>20630</v>
      </c>
      <c r="AK21" s="32">
        <f>SUM(E21+U21)</f>
        <v>23662</v>
      </c>
      <c r="AL21" s="32">
        <f>SUM(F21+V21)</f>
        <v>23460</v>
      </c>
      <c r="AM21" s="32">
        <f>SUM(G21+W21)</f>
        <v>25580</v>
      </c>
      <c r="AN21" s="32">
        <f>SUM(H21+X21)</f>
        <v>33023</v>
      </c>
      <c r="AO21" s="32">
        <f>SUM(I21+Y21)</f>
        <v>29371</v>
      </c>
      <c r="AP21" s="32">
        <f>SUM(J21+Z21)</f>
        <v>21645</v>
      </c>
      <c r="AQ21" s="32">
        <f>SUM(K21+AA21)</f>
        <v>23950</v>
      </c>
      <c r="AR21" s="32">
        <f>SUM(L21+AB21)</f>
        <v>34388</v>
      </c>
      <c r="AS21" s="32">
        <f>SUM(M21+AC21)</f>
        <v>32209</v>
      </c>
      <c r="AT21" s="32">
        <f>SUM(N21+AD21)</f>
        <v>13141</v>
      </c>
      <c r="AU21" s="32">
        <f>SUM(O21+AE21)</f>
        <v>7362</v>
      </c>
      <c r="AV21" s="35">
        <f>SUM(P21+AF21)</f>
        <v>8580</v>
      </c>
      <c r="AW21" s="108">
        <f>SUM(AI21:AV21)</f>
        <v>315597</v>
      </c>
      <c r="AX21" s="106">
        <f>(AW21/AW$26)</f>
        <v>0.18148710428706979</v>
      </c>
      <c r="AY21" s="37"/>
      <c r="AZ21" s="38">
        <f>IFERROR((C21/C$26)*100,0)</f>
        <v>22.646591811273677</v>
      </c>
      <c r="BA21" s="39">
        <f>IFERROR((D21/D$26)*100,0)</f>
        <v>24.681118957683253</v>
      </c>
      <c r="BB21" s="39">
        <f>IFERROR((E21/E$26)*100,0)</f>
        <v>23.49093005721382</v>
      </c>
      <c r="BC21" s="39">
        <f>IFERROR((F21/F$26)*100,0)</f>
        <v>21.521127908398192</v>
      </c>
      <c r="BD21" s="39">
        <f>IFERROR((G21/G$26)*100,0)</f>
        <v>22.91362234128917</v>
      </c>
      <c r="BE21" s="39">
        <f>IFERROR((H21/H$26)*100,0)</f>
        <v>22.748318473330205</v>
      </c>
      <c r="BF21" s="39">
        <f>IFERROR((I21/I$26)*100,0)</f>
        <v>21.960409605538327</v>
      </c>
      <c r="BG21" s="39">
        <f>IFERROR((J21/J$26)*100,0)</f>
        <v>23.842063413179602</v>
      </c>
      <c r="BH21" s="39">
        <f>IFERROR((K21/K$26)*100,0)</f>
        <v>21.818547575940457</v>
      </c>
      <c r="BI21" s="39">
        <f>IFERROR((L21/L$26)*100,0)</f>
        <v>22.183612974598265</v>
      </c>
      <c r="BJ21" s="39">
        <f>IFERROR((M21/M$26)*100,0)</f>
        <v>21.204750321934469</v>
      </c>
      <c r="BK21" s="39">
        <f>IFERROR((N21/N$26)*100,0)</f>
        <v>18.431601803908467</v>
      </c>
      <c r="BL21" s="39">
        <f>IFERROR((O21/O$26)*100,0)</f>
        <v>12.594801322356908</v>
      </c>
      <c r="BM21" s="40">
        <f>IFERROR((P21/P$26)*100,0)</f>
        <v>22.9412087008931</v>
      </c>
      <c r="BN21" s="41">
        <v>-22.9412087008931</v>
      </c>
      <c r="BO21" s="109"/>
      <c r="BP21" s="48">
        <f>IFERROR((S21/S$26)*100,0)</f>
        <v>15.507286626810693</v>
      </c>
      <c r="BQ21" s="119">
        <f>IFERROR((T21/T$26)*100,0)</f>
        <v>18.241078160341793</v>
      </c>
      <c r="BR21" s="44">
        <f>IFERROR((U21/U$26)*100,0)</f>
        <v>17.391015063607814</v>
      </c>
      <c r="BS21" s="44">
        <f>IFERROR((V21/V$26)*100,0)</f>
        <v>15.75186867946651</v>
      </c>
      <c r="BT21" s="44">
        <f>IFERROR((W21/W$26)*100,0)</f>
        <v>16.652876670823087</v>
      </c>
      <c r="BU21" s="44">
        <f>IFERROR((X21/X$26)*100,0)</f>
        <v>17.41867983750106</v>
      </c>
      <c r="BV21" s="44">
        <f>IFERROR((Y21/Y$26)*100,0)</f>
        <v>16.918791767959608</v>
      </c>
      <c r="BW21" s="44">
        <f>IFERROR((Z21/Z$26)*100,0)</f>
        <v>18.281119623757867</v>
      </c>
      <c r="BX21" s="44">
        <f>IFERROR((AA21/AA$26)*100,0)</f>
        <v>16.231884057971012</v>
      </c>
      <c r="BY21" s="44">
        <f>IFERROR((AB21/AB$26)*100,0)</f>
        <v>16.452530145858564</v>
      </c>
      <c r="BZ21" s="44">
        <f>IFERROR((AC21/AC$26)*100,0)</f>
        <v>15.626347951114305</v>
      </c>
      <c r="CA21" s="44">
        <f>IFERROR((AD21/AD$26)*100,0)</f>
        <v>10.917615539182854</v>
      </c>
      <c r="CB21" s="44">
        <f>IFERROR((AE21/AE$26)*100,0)</f>
        <v>7.0375769355361193</v>
      </c>
      <c r="CC21" s="45">
        <f>IFERROR((AF21/AF$26)*100,0)</f>
        <v>17.341017644969011</v>
      </c>
      <c r="CD21" s="46">
        <v>-17.341017644969011</v>
      </c>
      <c r="CE21" s="110"/>
      <c r="CF21" s="48">
        <f>IFERROR((AI21/AI$26)*100,0)</f>
        <v>17.935783798381575</v>
      </c>
      <c r="CG21" s="44">
        <f>IFERROR((AJ21/AJ$26)*100,0)</f>
        <v>20.589233318030299</v>
      </c>
      <c r="CH21" s="44">
        <f>IFERROR((AK21/AK$26)*100,0)</f>
        <v>19.67864805974618</v>
      </c>
      <c r="CI21" s="44">
        <f>IFERROR((AL21/AL$26)*100,0)</f>
        <v>17.914140411429617</v>
      </c>
      <c r="CJ21" s="44">
        <f>IFERROR((AM21/AM$26)*100,0)</f>
        <v>18.936505703900565</v>
      </c>
      <c r="CK21" s="44">
        <f>IFERROR((AN21/AN$26)*100,0)</f>
        <v>19.42266634514154</v>
      </c>
      <c r="CL21" s="44">
        <f>IFERROR((AO21/AO$26)*100,0)</f>
        <v>18.699186991869919</v>
      </c>
      <c r="CM21" s="44">
        <f>IFERROR((AP21/AP$26)*100,0)</f>
        <v>20.389227479535414</v>
      </c>
      <c r="CN21" s="44">
        <f>IFERROR((AQ21/AQ$26)*100,0)</f>
        <v>18.360932229377489</v>
      </c>
      <c r="CO21" s="44">
        <f>IFERROR((AR21/AR$26)*100,0)</f>
        <v>18.643231609136201</v>
      </c>
      <c r="CP21" s="44">
        <f>IFERROR((AS21/AS$26)*100,0)</f>
        <v>17.778329745542859</v>
      </c>
      <c r="CQ21" s="44">
        <f>IFERROR((AT21/AT$26)*100,0)</f>
        <v>13.739779594738714</v>
      </c>
      <c r="CR21" s="44">
        <f>IFERROR((AU21/AU$26)*100,0)</f>
        <v>9.1742890611370029</v>
      </c>
      <c r="CS21" s="44">
        <f>IFERROR((AV21/AV$26)*100,0)</f>
        <v>19.68612334801762</v>
      </c>
      <c r="CT21" s="46">
        <v>-19.68612334801762</v>
      </c>
      <c r="CU21" s="111"/>
      <c r="CV21" s="16"/>
    </row>
    <row r="22" spans="1:100" ht="22.5" x14ac:dyDescent="0.25">
      <c r="A22" s="50"/>
      <c r="B22" s="51" t="s">
        <v>15</v>
      </c>
      <c r="C22" s="112">
        <v>2</v>
      </c>
      <c r="D22" s="113">
        <v>1</v>
      </c>
      <c r="E22" s="113">
        <v>3</v>
      </c>
      <c r="F22" s="113">
        <v>2</v>
      </c>
      <c r="G22" s="113">
        <v>2</v>
      </c>
      <c r="H22" s="113">
        <v>7</v>
      </c>
      <c r="I22" s="113">
        <v>18</v>
      </c>
      <c r="J22" s="113">
        <v>4</v>
      </c>
      <c r="K22" s="113">
        <v>3</v>
      </c>
      <c r="L22" s="113">
        <v>1</v>
      </c>
      <c r="M22" s="113">
        <v>6</v>
      </c>
      <c r="N22" s="113">
        <v>1</v>
      </c>
      <c r="O22" s="113">
        <v>77</v>
      </c>
      <c r="P22" s="113">
        <v>28</v>
      </c>
      <c r="Q22" s="54">
        <f>SUM(C22:P22)</f>
        <v>155</v>
      </c>
      <c r="R22" s="55">
        <f>(Q22/Q$26)</f>
        <v>2.3845200038152321E-4</v>
      </c>
      <c r="S22" s="112">
        <v>5452</v>
      </c>
      <c r="T22" s="113">
        <v>4976</v>
      </c>
      <c r="U22" s="113">
        <v>5894</v>
      </c>
      <c r="V22" s="113">
        <v>5860</v>
      </c>
      <c r="W22" s="113">
        <v>5962</v>
      </c>
      <c r="X22" s="113">
        <v>6597</v>
      </c>
      <c r="Y22" s="113">
        <v>7569</v>
      </c>
      <c r="Z22" s="113">
        <v>5053</v>
      </c>
      <c r="AA22" s="113">
        <v>5491</v>
      </c>
      <c r="AB22" s="113">
        <v>5977</v>
      </c>
      <c r="AC22" s="113">
        <v>6370</v>
      </c>
      <c r="AD22" s="113">
        <v>7644</v>
      </c>
      <c r="AE22" s="113">
        <v>4258</v>
      </c>
      <c r="AF22" s="113">
        <v>2380</v>
      </c>
      <c r="AG22" s="54">
        <f>SUM(S22:AF22)</f>
        <v>79483</v>
      </c>
      <c r="AH22" s="55">
        <f>(AG22/AG$26)</f>
        <v>7.2992238209461824E-2</v>
      </c>
      <c r="AI22" s="52">
        <f>SUM(C22+S22)</f>
        <v>5454</v>
      </c>
      <c r="AJ22" s="53">
        <f>SUM(D22+T22)</f>
        <v>4977</v>
      </c>
      <c r="AK22" s="53">
        <f>SUM(E22+U22)</f>
        <v>5897</v>
      </c>
      <c r="AL22" s="53">
        <f>SUM(F22+V22)</f>
        <v>5862</v>
      </c>
      <c r="AM22" s="53">
        <f>SUM(G22+W22)</f>
        <v>5964</v>
      </c>
      <c r="AN22" s="53">
        <f>SUM(H22+X22)</f>
        <v>6604</v>
      </c>
      <c r="AO22" s="53">
        <f>SUM(I22+Y22)</f>
        <v>7587</v>
      </c>
      <c r="AP22" s="53">
        <f>SUM(J22+Z22)</f>
        <v>5057</v>
      </c>
      <c r="AQ22" s="53">
        <f>SUM(K22+AA22)</f>
        <v>5494</v>
      </c>
      <c r="AR22" s="53">
        <f>SUM(L22+AB22)</f>
        <v>5978</v>
      </c>
      <c r="AS22" s="53">
        <f>SUM(M22+AC22)</f>
        <v>6376</v>
      </c>
      <c r="AT22" s="53">
        <f>SUM(N22+AD22)</f>
        <v>7645</v>
      </c>
      <c r="AU22" s="53">
        <f>SUM(O22+AE22)</f>
        <v>4335</v>
      </c>
      <c r="AV22" s="56">
        <f>SUM(P22+AF22)</f>
        <v>2408</v>
      </c>
      <c r="AW22" s="57">
        <f>SUM(AI22:AV22)</f>
        <v>79638</v>
      </c>
      <c r="AX22" s="55">
        <f>(AW22/AW$26)</f>
        <v>4.5796601397394977E-2</v>
      </c>
      <c r="AY22" s="37"/>
      <c r="AZ22" s="58">
        <f>IFERROR((C22/C$26)*100,0)</f>
        <v>5.6708631053646362E-3</v>
      </c>
      <c r="BA22" s="59">
        <f>IFERROR((D22/D$26)*100,0)</f>
        <v>2.7371763288991076E-3</v>
      </c>
      <c r="BB22" s="59">
        <f>IFERROR((E22/E$26)*100,0)</f>
        <v>6.6527697698141658E-3</v>
      </c>
      <c r="BC22" s="59">
        <f>IFERROR((F22/F$26)*100,0)</f>
        <v>4.0748135772788394E-3</v>
      </c>
      <c r="BD22" s="59">
        <f>IFERROR((G22/G$26)*100,0)</f>
        <v>4.0591005033284626E-3</v>
      </c>
      <c r="BE22" s="59">
        <f>IFERROR((H22/H$26)*100,0)</f>
        <v>1.0949475989363366E-2</v>
      </c>
      <c r="BF22" s="59">
        <f>IFERROR((I22/I$26)*100,0)</f>
        <v>3.2451143001370163E-2</v>
      </c>
      <c r="BG22" s="59">
        <f>IFERROR((J22/J$26)*100,0)</f>
        <v>9.9393698439518945E-3</v>
      </c>
      <c r="BH22" s="59">
        <f>IFERROR((K22/K$26)*100,0)</f>
        <v>6.0350030175015086E-3</v>
      </c>
      <c r="BI22" s="59">
        <f>IFERROR((L22/L$26)*100,0)</f>
        <v>1.4182988923085651E-3</v>
      </c>
      <c r="BJ22" s="59">
        <f>IFERROR((M22/M$26)*100,0)</f>
        <v>8.5849191586779214E-3</v>
      </c>
      <c r="BK22" s="59">
        <f>IFERROR((N22/N$26)*100,0)</f>
        <v>2.7838093647347029E-3</v>
      </c>
      <c r="BL22" s="59">
        <f>IFERROR((O22/O$26)*100,0)</f>
        <v>0.24956245543527583</v>
      </c>
      <c r="BM22" s="60">
        <f>IFERROR((P22/P$26)*100,0)</f>
        <v>0.15341625116431976</v>
      </c>
      <c r="BN22" s="61">
        <v>-0.15341625116431976</v>
      </c>
      <c r="BO22" s="62"/>
      <c r="BP22" s="120">
        <f>IFERROR((S22/S$26)*100,0)</f>
        <v>7.9692456112142427</v>
      </c>
      <c r="BQ22" s="121">
        <f>IFERROR((T22/T$26)*100,0)</f>
        <v>7.8160341794420702</v>
      </c>
      <c r="BR22" s="64">
        <f>IFERROR((U22/U$26)*100,0)</f>
        <v>7.843189439506042</v>
      </c>
      <c r="BS22" s="64">
        <f>IFERROR((V22/V$26)*100,0)</f>
        <v>7.1571644926474178</v>
      </c>
      <c r="BT22" s="64">
        <f>IFERROR((W22/W$26)*100,0)</f>
        <v>6.9478272016408145</v>
      </c>
      <c r="BU22" s="64">
        <f>IFERROR((X22/X$26)*100,0)</f>
        <v>6.2181293770559796</v>
      </c>
      <c r="BV22" s="64">
        <f>IFERROR((Y22/Y$26)*100,0)</f>
        <v>7.4495831815989693</v>
      </c>
      <c r="BW22" s="64">
        <f>IFERROR((Z22/Z$26)*100,0)</f>
        <v>7.6659333990745662</v>
      </c>
      <c r="BX22" s="64">
        <f>IFERROR((AA22/AA$26)*100,0)</f>
        <v>6.8016846277715839</v>
      </c>
      <c r="BY22" s="64">
        <f>IFERROR((AB22/AB$26)*100,0)</f>
        <v>5.2454671511066646</v>
      </c>
      <c r="BZ22" s="64">
        <f>IFERROR((AC22/AC$26)*100,0)</f>
        <v>5.7242990654205608</v>
      </c>
      <c r="CA22" s="64">
        <f>IFERROR((AD22/AD$26)*100,0)</f>
        <v>12.799732083054252</v>
      </c>
      <c r="CB22" s="64">
        <f>IFERROR((AE22/AE$26)*100,0)</f>
        <v>8.6208292840945902</v>
      </c>
      <c r="CC22" s="65">
        <f>IFERROR((AF22/AF$26)*100,0)</f>
        <v>9.3948604586902462</v>
      </c>
      <c r="CD22" s="66">
        <v>-9.3948604586902462</v>
      </c>
      <c r="CE22" s="67"/>
      <c r="CF22" s="63">
        <f>IFERROR((AI22/AI$26)*100,0)</f>
        <v>5.2603659301125569</v>
      </c>
      <c r="CG22" s="64">
        <f>IFERROR((AJ22/AJ$26)*100,0)</f>
        <v>4.9671650132737177</v>
      </c>
      <c r="CH22" s="64">
        <f>IFERROR((AK22/AK$26)*100,0)</f>
        <v>4.9042763759751171</v>
      </c>
      <c r="CI22" s="64">
        <f>IFERROR((AL22/AL$26)*100,0)</f>
        <v>4.4762442920631047</v>
      </c>
      <c r="CJ22" s="64">
        <f>IFERROR((AM22/AM$26)*100,0)</f>
        <v>4.4150633314332675</v>
      </c>
      <c r="CK22" s="64">
        <f>IFERROR((AN22/AN$26)*100,0)</f>
        <v>3.8841803755962427</v>
      </c>
      <c r="CL22" s="64">
        <f>IFERROR((AO22/AO$26)*100,0)</f>
        <v>4.830299673396107</v>
      </c>
      <c r="CM22" s="64">
        <f>IFERROR((AP22/AP$26)*100,0)</f>
        <v>4.763609303026592</v>
      </c>
      <c r="CN22" s="64">
        <f>IFERROR((AQ22/AQ$26)*100,0)</f>
        <v>4.2118981907390367</v>
      </c>
      <c r="CO22" s="64">
        <f>IFERROR((AR22/AR$26)*100,0)</f>
        <v>3.240934004868449</v>
      </c>
      <c r="CP22" s="64">
        <f>IFERROR((AS22/AS$26)*100,0)</f>
        <v>3.5193464701661425</v>
      </c>
      <c r="CQ22" s="64">
        <f>IFERROR((AT22/AT$26)*100,0)</f>
        <v>7.9933502017941898</v>
      </c>
      <c r="CR22" s="64">
        <f>IFERROR((AU22/AU$26)*100,0)</f>
        <v>5.4021384243451394</v>
      </c>
      <c r="CS22" s="65">
        <f>IFERROR((AV22/AV$26)*100,0)</f>
        <v>5.5249632892804694</v>
      </c>
      <c r="CT22" s="66">
        <v>-5.5249632892804694</v>
      </c>
      <c r="CU22" s="68"/>
      <c r="CV22" s="16"/>
    </row>
    <row r="23" spans="1:100" ht="33.75" x14ac:dyDescent="0.25">
      <c r="A23" s="50"/>
      <c r="B23" s="51" t="s">
        <v>11</v>
      </c>
      <c r="C23" s="52">
        <v>17444</v>
      </c>
      <c r="D23" s="53">
        <v>17843</v>
      </c>
      <c r="E23" s="53">
        <v>23368</v>
      </c>
      <c r="F23" s="53">
        <v>25879</v>
      </c>
      <c r="G23" s="53">
        <v>26382</v>
      </c>
      <c r="H23" s="53">
        <v>35725</v>
      </c>
      <c r="I23" s="53">
        <v>30963</v>
      </c>
      <c r="J23" s="53">
        <v>21410</v>
      </c>
      <c r="K23" s="53">
        <v>27515</v>
      </c>
      <c r="L23" s="53">
        <v>39621</v>
      </c>
      <c r="M23" s="53">
        <v>39303</v>
      </c>
      <c r="N23" s="53">
        <v>19835</v>
      </c>
      <c r="O23" s="53">
        <v>17895</v>
      </c>
      <c r="P23" s="53">
        <v>9877</v>
      </c>
      <c r="Q23" s="54">
        <f>SUM(C23:P23)</f>
        <v>353060</v>
      </c>
      <c r="R23" s="55">
        <f>(Q23/Q$26)</f>
        <v>0.54314750486903596</v>
      </c>
      <c r="S23" s="52">
        <v>35888</v>
      </c>
      <c r="T23" s="53">
        <v>33289</v>
      </c>
      <c r="U23" s="53">
        <v>40439</v>
      </c>
      <c r="V23" s="53">
        <v>45126</v>
      </c>
      <c r="W23" s="53">
        <v>47535</v>
      </c>
      <c r="X23" s="53">
        <v>63063</v>
      </c>
      <c r="Y23" s="53">
        <v>59994</v>
      </c>
      <c r="Z23" s="53">
        <v>37453</v>
      </c>
      <c r="AA23" s="53">
        <v>48046</v>
      </c>
      <c r="AB23" s="53">
        <v>69933</v>
      </c>
      <c r="AC23" s="53">
        <v>68323</v>
      </c>
      <c r="AD23" s="53">
        <v>33967</v>
      </c>
      <c r="AE23" s="53">
        <v>31555</v>
      </c>
      <c r="AF23" s="53">
        <v>15096</v>
      </c>
      <c r="AG23" s="54">
        <f>SUM(S23:AF23)</f>
        <v>629707</v>
      </c>
      <c r="AH23" s="55">
        <f>(AG23/AG$26)</f>
        <v>0.57828370023986986</v>
      </c>
      <c r="AI23" s="52">
        <f>SUM(C23+S23)</f>
        <v>53332</v>
      </c>
      <c r="AJ23" s="53">
        <f>SUM(D23+T23)</f>
        <v>51132</v>
      </c>
      <c r="AK23" s="53">
        <f>SUM(E23+U23)</f>
        <v>63807</v>
      </c>
      <c r="AL23" s="53">
        <f>SUM(F23+V23)</f>
        <v>71005</v>
      </c>
      <c r="AM23" s="53">
        <f>SUM(G23+W23)</f>
        <v>73917</v>
      </c>
      <c r="AN23" s="53">
        <f>SUM(H23+X23)</f>
        <v>98788</v>
      </c>
      <c r="AO23" s="53">
        <f>SUM(I23+Y23)</f>
        <v>90957</v>
      </c>
      <c r="AP23" s="53">
        <f>SUM(J23+Z23)</f>
        <v>58863</v>
      </c>
      <c r="AQ23" s="53">
        <f>SUM(K23+AA23)</f>
        <v>75561</v>
      </c>
      <c r="AR23" s="53">
        <f>SUM(L23+AB23)</f>
        <v>109554</v>
      </c>
      <c r="AS23" s="53">
        <f>SUM(M23+AC23)</f>
        <v>107626</v>
      </c>
      <c r="AT23" s="53">
        <f>SUM(N23+AD23)</f>
        <v>53802</v>
      </c>
      <c r="AU23" s="53">
        <f>SUM(O23+AE23)</f>
        <v>49450</v>
      </c>
      <c r="AV23" s="56">
        <f>SUM(P23+AF23)</f>
        <v>24973</v>
      </c>
      <c r="AW23" s="57">
        <f>SUM(AI23:AV23)</f>
        <v>982767</v>
      </c>
      <c r="AX23" s="55">
        <f>(AW23/AW$26)</f>
        <v>0.56514965927715</v>
      </c>
      <c r="AY23" s="37"/>
      <c r="AZ23" s="58">
        <f>IFERROR((C23/C$26)*100,0)</f>
        <v>49.461268004990359</v>
      </c>
      <c r="BA23" s="59">
        <f>IFERROR((D23/D$26)*100,0)</f>
        <v>48.839437236546779</v>
      </c>
      <c r="BB23" s="59">
        <f>IFERROR((E23/E$26)*100,0)</f>
        <v>51.820641327005809</v>
      </c>
      <c r="BC23" s="59">
        <f>IFERROR((F23/F$26)*100,0)</f>
        <v>52.726050283199541</v>
      </c>
      <c r="BD23" s="59">
        <f>IFERROR((G23/G$26)*100,0)</f>
        <v>53.543594739405755</v>
      </c>
      <c r="BE23" s="59">
        <f>IFERROR((H23/H$26)*100,0)</f>
        <v>55.881432817143747</v>
      </c>
      <c r="BF23" s="59">
        <f>IFERROR((I23/I$26)*100,0)</f>
        <v>55.821374486190237</v>
      </c>
      <c r="BG23" s="59">
        <f>IFERROR((J23/J$26)*100,0)</f>
        <v>53.200477089752511</v>
      </c>
      <c r="BH23" s="59">
        <f>IFERROR((K23/K$26)*100,0)</f>
        <v>55.351036008851338</v>
      </c>
      <c r="BI23" s="59">
        <f>IFERROR((L23/L$26)*100,0)</f>
        <v>56.194420412157655</v>
      </c>
      <c r="BJ23" s="59">
        <f>IFERROR((M23/M$26)*100,0)</f>
        <v>56.235512948919734</v>
      </c>
      <c r="BK23" s="59">
        <f>IFERROR((N23/N$26)*100,0)</f>
        <v>55.216858749512831</v>
      </c>
      <c r="BL23" s="59">
        <f>IFERROR((O23/O$26)*100,0)</f>
        <v>57.99896285732806</v>
      </c>
      <c r="BM23" s="60">
        <f>IFERROR((P23/P$26)*100,0)</f>
        <v>54.117582598213801</v>
      </c>
      <c r="BN23" s="61">
        <v>-54.117582598213801</v>
      </c>
      <c r="BO23" s="62"/>
      <c r="BP23" s="120">
        <f>IFERROR((S23/S$26)*100,0)</f>
        <v>52.457866195021417</v>
      </c>
      <c r="BQ23" s="121">
        <f>IFERROR((T23/T$26)*100,0)</f>
        <v>52.28857753204322</v>
      </c>
      <c r="BR23" s="64">
        <f>IFERROR((U23/U$26)*100,0)</f>
        <v>53.81247671262043</v>
      </c>
      <c r="BS23" s="64">
        <f>IFERROR((V23/V$26)*100,0)</f>
        <v>55.11505202989887</v>
      </c>
      <c r="BT23" s="64">
        <f>IFERROR((W23/W$26)*100,0)</f>
        <v>55.394995979536418</v>
      </c>
      <c r="BU23" s="64">
        <f>IFERROR((X23/X$26)*100,0)</f>
        <v>59.44124494547237</v>
      </c>
      <c r="BV23" s="64">
        <f>IFERROR((Y23/Y$26)*100,0)</f>
        <v>59.047469070795152</v>
      </c>
      <c r="BW23" s="64">
        <f>IFERROR((Z23/Z$26)*100,0)</f>
        <v>56.820147159220205</v>
      </c>
      <c r="BX23" s="64">
        <f>IFERROR((AA23/AA$26)*100,0)</f>
        <v>59.514430818778642</v>
      </c>
      <c r="BY23" s="64">
        <f>IFERROR((AB23/AB$26)*100,0)</f>
        <v>61.373808646200835</v>
      </c>
      <c r="BZ23" s="64">
        <f>IFERROR((AC23/AC$26)*100,0)</f>
        <v>61.39737598849748</v>
      </c>
      <c r="CA23" s="64">
        <f>IFERROR((AD23/AD$26)*100,0)</f>
        <v>56.877093101138641</v>
      </c>
      <c r="CB23" s="64">
        <f>IFERROR((AE23/AE$26)*100,0)</f>
        <v>63.886864269517332</v>
      </c>
      <c r="CC23" s="65">
        <f>IFERROR((AF23/AF$26)*100,0)</f>
        <v>59.590257766549556</v>
      </c>
      <c r="CD23" s="66">
        <v>-59.590257766549556</v>
      </c>
      <c r="CE23" s="67"/>
      <c r="CF23" s="63">
        <f>IFERROR((AI23/AI$26)*100,0)</f>
        <v>51.43854708191472</v>
      </c>
      <c r="CG23" s="64">
        <f>IFERROR((AJ23/AJ$26)*100,0)</f>
        <v>51.030958701770487</v>
      </c>
      <c r="CH23" s="64">
        <f>IFERROR((AK23/AK$26)*100,0)</f>
        <v>53.065484606044478</v>
      </c>
      <c r="CI23" s="64">
        <f>IFERROR((AL23/AL$26)*100,0)</f>
        <v>54.219673483101452</v>
      </c>
      <c r="CJ23" s="64">
        <f>IFERROR((AM23/AM$26)*100,0)</f>
        <v>54.719690856732527</v>
      </c>
      <c r="CK23" s="64">
        <f>IFERROR((AN23/AN$26)*100,0)</f>
        <v>58.102727278074141</v>
      </c>
      <c r="CL23" s="64">
        <f>IFERROR((AO23/AO$26)*100,0)</f>
        <v>57.908207116526924</v>
      </c>
      <c r="CM23" s="64">
        <f>IFERROR((AP23/AP$26)*100,0)</f>
        <v>55.447960135268794</v>
      </c>
      <c r="CN23" s="64">
        <f>IFERROR((AQ23/AQ$26)*100,0)</f>
        <v>57.927782888684455</v>
      </c>
      <c r="CO23" s="64">
        <f>IFERROR((AR23/AR$26)*100,0)</f>
        <v>59.393991965432924</v>
      </c>
      <c r="CP23" s="64">
        <f>IFERROR((AS23/AS$26)*100,0)</f>
        <v>59.406082684771214</v>
      </c>
      <c r="CQ23" s="64">
        <f>IFERROR((AT23/AT$26)*100,0)</f>
        <v>56.253528784425257</v>
      </c>
      <c r="CR23" s="64">
        <f>IFERROR((AU23/AU$26)*100,0)</f>
        <v>61.623009246566809</v>
      </c>
      <c r="CS23" s="65">
        <f>IFERROR((AV23/AV$26)*100,0)</f>
        <v>57.298549926578559</v>
      </c>
      <c r="CT23" s="66">
        <v>-57.298549926578559</v>
      </c>
      <c r="CU23" s="68"/>
      <c r="CV23" s="16"/>
    </row>
    <row r="24" spans="1:100" x14ac:dyDescent="0.25">
      <c r="A24" s="50"/>
      <c r="B24" s="51" t="s">
        <v>12</v>
      </c>
      <c r="C24" s="52">
        <v>3361</v>
      </c>
      <c r="D24" s="53">
        <v>3697</v>
      </c>
      <c r="E24" s="53">
        <v>4492</v>
      </c>
      <c r="F24" s="53">
        <v>4802</v>
      </c>
      <c r="G24" s="53">
        <v>4555</v>
      </c>
      <c r="H24" s="53">
        <v>7701</v>
      </c>
      <c r="I24" s="53">
        <v>7244</v>
      </c>
      <c r="J24" s="53">
        <v>5035</v>
      </c>
      <c r="K24" s="53">
        <v>6399</v>
      </c>
      <c r="L24" s="53">
        <v>8955</v>
      </c>
      <c r="M24" s="53">
        <v>9120</v>
      </c>
      <c r="N24" s="53">
        <v>5310</v>
      </c>
      <c r="O24" s="53">
        <v>5013</v>
      </c>
      <c r="P24" s="53">
        <v>3115</v>
      </c>
      <c r="Q24" s="54">
        <f>SUM(C24:P24)</f>
        <v>78799</v>
      </c>
      <c r="R24" s="55">
        <f>(Q24/Q$26)</f>
        <v>0.12122438179395902</v>
      </c>
      <c r="S24" s="52">
        <v>1892</v>
      </c>
      <c r="T24" s="53">
        <v>1923</v>
      </c>
      <c r="U24" s="53">
        <v>2353</v>
      </c>
      <c r="V24" s="53">
        <v>2303</v>
      </c>
      <c r="W24" s="53">
        <v>2527</v>
      </c>
      <c r="X24" s="53">
        <v>4077</v>
      </c>
      <c r="Y24" s="53">
        <v>3725</v>
      </c>
      <c r="Z24" s="53">
        <v>2537</v>
      </c>
      <c r="AA24" s="53">
        <v>3354</v>
      </c>
      <c r="AB24" s="53">
        <v>5043</v>
      </c>
      <c r="AC24" s="53">
        <v>5199</v>
      </c>
      <c r="AD24" s="53">
        <v>2988</v>
      </c>
      <c r="AE24" s="53">
        <v>2589</v>
      </c>
      <c r="AF24" s="53">
        <v>1866</v>
      </c>
      <c r="AG24" s="54">
        <f>SUM(S24:AF24)</f>
        <v>42376</v>
      </c>
      <c r="AH24" s="55">
        <f>(AG24/AG$26)</f>
        <v>3.8915479868200167E-2</v>
      </c>
      <c r="AI24" s="52">
        <f>SUM(C24+S24)</f>
        <v>5253</v>
      </c>
      <c r="AJ24" s="53">
        <f>SUM(D24+T24)</f>
        <v>5620</v>
      </c>
      <c r="AK24" s="53">
        <f>SUM(E24+U24)</f>
        <v>6845</v>
      </c>
      <c r="AL24" s="53">
        <f>SUM(F24+V24)</f>
        <v>7105</v>
      </c>
      <c r="AM24" s="53">
        <f>SUM(G24+W24)</f>
        <v>7082</v>
      </c>
      <c r="AN24" s="53">
        <f>SUM(H24+X24)</f>
        <v>11778</v>
      </c>
      <c r="AO24" s="53">
        <f>SUM(I24+Y24)</f>
        <v>10969</v>
      </c>
      <c r="AP24" s="53">
        <f>SUM(J24+Z24)</f>
        <v>7572</v>
      </c>
      <c r="AQ24" s="53">
        <f>SUM(K24+AA24)</f>
        <v>9753</v>
      </c>
      <c r="AR24" s="53">
        <f>SUM(L24+AB24)</f>
        <v>13998</v>
      </c>
      <c r="AS24" s="53">
        <f>SUM(M24+AC24)</f>
        <v>14319</v>
      </c>
      <c r="AT24" s="53">
        <f>SUM(N24+AD24)</f>
        <v>8298</v>
      </c>
      <c r="AU24" s="53">
        <f>SUM(O24+AE24)</f>
        <v>7602</v>
      </c>
      <c r="AV24" s="56">
        <f>SUM(P24+AF24)</f>
        <v>4981</v>
      </c>
      <c r="AW24" s="57">
        <f>SUM(AI24:AV24)</f>
        <v>121175</v>
      </c>
      <c r="AX24" s="55">
        <f>(AW24/AW$26)</f>
        <v>6.9682854596164356E-2</v>
      </c>
      <c r="AY24" s="37"/>
      <c r="AZ24" s="58">
        <f>IFERROR((C24/C$26)*100,0)</f>
        <v>9.5298854485652722</v>
      </c>
      <c r="BA24" s="59">
        <f>IFERROR((D24/D$26)*100,0)</f>
        <v>10.119340887940002</v>
      </c>
      <c r="BB24" s="59">
        <f>IFERROR((E24/E$26)*100,0)</f>
        <v>9.961413935335079</v>
      </c>
      <c r="BC24" s="59">
        <f>IFERROR((F24/F$26)*100,0)</f>
        <v>9.7836273990464928</v>
      </c>
      <c r="BD24" s="59">
        <f>IFERROR((G24/G$26)*100,0)</f>
        <v>9.2446013963305731</v>
      </c>
      <c r="BE24" s="59">
        <f>IFERROR((H24/H$26)*100,0)</f>
        <v>12.045987799155327</v>
      </c>
      <c r="BF24" s="59">
        <f>IFERROR((I24/I$26)*100,0)</f>
        <v>13.059782216773636</v>
      </c>
      <c r="BG24" s="59">
        <f>IFERROR((J24/J$26)*100,0)</f>
        <v>12.511181791074447</v>
      </c>
      <c r="BH24" s="59">
        <f>IFERROR((K24/K$26)*100,0)</f>
        <v>12.872661436330718</v>
      </c>
      <c r="BI24" s="59">
        <f>IFERROR((L24/L$26)*100,0)</f>
        <v>12.700866580623202</v>
      </c>
      <c r="BJ24" s="59">
        <f>IFERROR((M24/M$26)*100,0)</f>
        <v>13.049077121190441</v>
      </c>
      <c r="BK24" s="59">
        <f>IFERROR((N24/N$26)*100,0)</f>
        <v>14.782027726741273</v>
      </c>
      <c r="BL24" s="59">
        <f>IFERROR((O24/O$26)*100,0)</f>
        <v>16.247488170091398</v>
      </c>
      <c r="BM24" s="60">
        <f>IFERROR((P24/P$26)*100,0)</f>
        <v>17.067557942030572</v>
      </c>
      <c r="BN24" s="61">
        <v>-17.067557942030572</v>
      </c>
      <c r="BO24" s="62"/>
      <c r="BP24" s="120">
        <f>IFERROR((S24/S$26)*100,0)</f>
        <v>2.7655562539283469</v>
      </c>
      <c r="BQ24" s="121">
        <f>IFERROR((T24/T$26)*100,0)</f>
        <v>3.0205453631565722</v>
      </c>
      <c r="BR24" s="64">
        <f>IFERROR((U24/U$26)*100,0)</f>
        <v>3.1311545217437593</v>
      </c>
      <c r="BS24" s="64">
        <f>IFERROR((V24/V$26)*100,0)</f>
        <v>2.8127900727930042</v>
      </c>
      <c r="BT24" s="64">
        <f>IFERROR((W24/W$26)*100,0)</f>
        <v>2.9448439011315566</v>
      </c>
      <c r="BU24" s="64">
        <f>IFERROR((X24/X$26)*100,0)</f>
        <v>3.8428548537603802</v>
      </c>
      <c r="BV24" s="64">
        <f>IFERROR((Y24/Y$26)*100,0)</f>
        <v>3.6662303278446502</v>
      </c>
      <c r="BW24" s="64">
        <f>IFERROR((Z24/Z$26)*100,0)</f>
        <v>3.8488963058484411</v>
      </c>
      <c r="BX24" s="64">
        <f>IFERROR((AA24/AA$26)*100,0)</f>
        <v>4.1545893719806761</v>
      </c>
      <c r="BY24" s="64">
        <f>IFERROR((AB24/AB$26)*100,0)</f>
        <v>4.4257806329313887</v>
      </c>
      <c r="BZ24" s="64">
        <f>IFERROR((AC24/AC$26)*100,0)</f>
        <v>4.671998562185478</v>
      </c>
      <c r="CA24" s="64">
        <f>IFERROR((AD24/AD$26)*100,0)</f>
        <v>5.0033489618218354</v>
      </c>
      <c r="CB24" s="64">
        <f>IFERROR((AE24/AE$26)*100,0)</f>
        <v>5.2417395529640425</v>
      </c>
      <c r="CC24" s="65">
        <f>IFERROR((AF24/AF$26)*100,0)</f>
        <v>7.3658863932420164</v>
      </c>
      <c r="CD24" s="66">
        <v>-7.3658863932420164</v>
      </c>
      <c r="CE24" s="67"/>
      <c r="CF24" s="63">
        <f>IFERROR((AI24/AI$26)*100,0)</f>
        <v>5.0665020592008174</v>
      </c>
      <c r="CG24" s="64">
        <f>IFERROR((AJ24/AJ$26)*100,0)</f>
        <v>5.6088943891095626</v>
      </c>
      <c r="CH24" s="64">
        <f>IFERROR((AK24/AK$26)*100,0)</f>
        <v>5.6926864157282813</v>
      </c>
      <c r="CI24" s="64">
        <f>IFERROR((AL24/AL$26)*100,0)</f>
        <v>5.4254035645015959</v>
      </c>
      <c r="CJ24" s="64">
        <f>IFERROR((AM24/AM$26)*100,0)</f>
        <v>5.2427026346764585</v>
      </c>
      <c r="CK24" s="64">
        <f>IFERROR((AN24/AN$26)*100,0)</f>
        <v>6.9272980714373933</v>
      </c>
      <c r="CL24" s="64">
        <f>IFERROR((AO24/AO$26)*100,0)</f>
        <v>6.9834660758510481</v>
      </c>
      <c r="CM24" s="64">
        <f>IFERROR((AP24/AP$26)*100,0)</f>
        <v>7.1326971806441275</v>
      </c>
      <c r="CN24" s="64">
        <f>IFERROR((AQ24/AQ$26)*100,0)</f>
        <v>7.4770009199632019</v>
      </c>
      <c r="CO24" s="64">
        <f>IFERROR((AR24/AR$26)*100,0)</f>
        <v>7.5889250920288642</v>
      </c>
      <c r="CP24" s="64">
        <f>IFERROR((AS24/AS$26)*100,0)</f>
        <v>7.903626428216592</v>
      </c>
      <c r="CQ24" s="64">
        <f>IFERROR((AT24/AT$26)*100,0)</f>
        <v>8.6761046402208226</v>
      </c>
      <c r="CR24" s="64">
        <f>IFERROR((AU24/AU$26)*100,0)</f>
        <v>9.4733693891284307</v>
      </c>
      <c r="CS24" s="65">
        <f>IFERROR((AV24/AV$26)*100,0)</f>
        <v>11.428505873715125</v>
      </c>
      <c r="CT24" s="66">
        <v>-11.428505873715125</v>
      </c>
      <c r="CU24" s="68"/>
      <c r="CV24" s="16"/>
    </row>
    <row r="25" spans="1:100" ht="34.5" thickBot="1" x14ac:dyDescent="0.3">
      <c r="A25" s="50"/>
      <c r="B25" s="69" t="s">
        <v>13</v>
      </c>
      <c r="C25" s="70">
        <v>6474</v>
      </c>
      <c r="D25" s="71">
        <v>5976</v>
      </c>
      <c r="E25" s="71">
        <v>6638</v>
      </c>
      <c r="F25" s="71">
        <v>7836</v>
      </c>
      <c r="G25" s="71">
        <v>7043</v>
      </c>
      <c r="H25" s="71">
        <v>5954</v>
      </c>
      <c r="I25" s="71">
        <v>5062</v>
      </c>
      <c r="J25" s="71">
        <v>4200</v>
      </c>
      <c r="K25" s="71">
        <v>4947</v>
      </c>
      <c r="L25" s="71">
        <v>6289</v>
      </c>
      <c r="M25" s="71">
        <v>6641</v>
      </c>
      <c r="N25" s="71">
        <v>4155</v>
      </c>
      <c r="O25" s="71">
        <v>3983</v>
      </c>
      <c r="P25" s="71">
        <v>1044</v>
      </c>
      <c r="Q25" s="72">
        <f>SUM(C25:P25)</f>
        <v>76242</v>
      </c>
      <c r="R25" s="73">
        <f>(Q25/Q$26)</f>
        <v>0.1172906929876651</v>
      </c>
      <c r="S25" s="70">
        <v>14572</v>
      </c>
      <c r="T25" s="71">
        <v>11863</v>
      </c>
      <c r="U25" s="71">
        <v>13393</v>
      </c>
      <c r="V25" s="71">
        <v>15690</v>
      </c>
      <c r="W25" s="71">
        <v>15497</v>
      </c>
      <c r="X25" s="71">
        <v>13876</v>
      </c>
      <c r="Y25" s="71">
        <v>13125</v>
      </c>
      <c r="Z25" s="71">
        <v>8822</v>
      </c>
      <c r="AA25" s="71">
        <v>10735</v>
      </c>
      <c r="AB25" s="71">
        <v>14246</v>
      </c>
      <c r="AC25" s="71">
        <v>13999</v>
      </c>
      <c r="AD25" s="71">
        <v>8601</v>
      </c>
      <c r="AE25" s="71">
        <v>7514</v>
      </c>
      <c r="AF25" s="71">
        <v>1598</v>
      </c>
      <c r="AG25" s="72">
        <f>SUM(S25:AF25)</f>
        <v>163531</v>
      </c>
      <c r="AH25" s="73">
        <f>(AG25/AG$26)</f>
        <v>0.15017668818025867</v>
      </c>
      <c r="AI25" s="70">
        <f>SUM(C25+S25)</f>
        <v>21046</v>
      </c>
      <c r="AJ25" s="71">
        <f>SUM(D25+T25)</f>
        <v>17839</v>
      </c>
      <c r="AK25" s="71">
        <f>SUM(E25+U25)</f>
        <v>20031</v>
      </c>
      <c r="AL25" s="71">
        <f>SUM(F25+V25)</f>
        <v>23526</v>
      </c>
      <c r="AM25" s="71">
        <f>SUM(G25+W25)</f>
        <v>22540</v>
      </c>
      <c r="AN25" s="71">
        <f>SUM(H25+X25)</f>
        <v>19830</v>
      </c>
      <c r="AO25" s="71">
        <f>SUM(I25+Y25)</f>
        <v>18187</v>
      </c>
      <c r="AP25" s="71">
        <f>SUM(J25+Z25)</f>
        <v>13022</v>
      </c>
      <c r="AQ25" s="71">
        <f>SUM(K25+AA25)</f>
        <v>15682</v>
      </c>
      <c r="AR25" s="71">
        <f>SUM(L25+AB25)</f>
        <v>20535</v>
      </c>
      <c r="AS25" s="71">
        <f>SUM(M25+AC25)</f>
        <v>20640</v>
      </c>
      <c r="AT25" s="71">
        <f>SUM(N25+AD25)</f>
        <v>12756</v>
      </c>
      <c r="AU25" s="71">
        <f>SUM(O25+AE25)</f>
        <v>11497</v>
      </c>
      <c r="AV25" s="74">
        <f>SUM(P25+AF25)</f>
        <v>2642</v>
      </c>
      <c r="AW25" s="75">
        <f>SUM(AI25:AV25)</f>
        <v>239773</v>
      </c>
      <c r="AX25" s="73">
        <f>(AW25/AW$26)</f>
        <v>0.13788378044222088</v>
      </c>
      <c r="AY25" s="37"/>
      <c r="AZ25" s="76">
        <f>IFERROR((C25/C$26)*100,0)</f>
        <v>18.356583872065329</v>
      </c>
      <c r="BA25" s="77">
        <f>IFERROR((D25/D$26)*100,0)</f>
        <v>16.357365741501066</v>
      </c>
      <c r="BB25" s="77">
        <f>IFERROR((E25/E$26)*100,0)</f>
        <v>14.720361910675479</v>
      </c>
      <c r="BC25" s="77">
        <f>IFERROR((F25/F$26)*100,0)</f>
        <v>15.965119595778493</v>
      </c>
      <c r="BD25" s="77">
        <f>IFERROR((G25/G$26)*100,0)</f>
        <v>14.294122422471181</v>
      </c>
      <c r="BE25" s="77">
        <f>IFERROR((H25/H$26)*100,0)</f>
        <v>9.3133114343813546</v>
      </c>
      <c r="BF25" s="77">
        <f>IFERROR((I25/I$26)*100,0)</f>
        <v>9.125982548496431</v>
      </c>
      <c r="BG25" s="77">
        <f>IFERROR((J25/J$26)*100,0)</f>
        <v>10.436338336149488</v>
      </c>
      <c r="BH25" s="77">
        <f>IFERROR((K25/K$26)*100,0)</f>
        <v>9.9517199758599872</v>
      </c>
      <c r="BI25" s="77">
        <f>IFERROR((L25/L$26)*100,0)</f>
        <v>8.9196817337285648</v>
      </c>
      <c r="BJ25" s="77">
        <f>IFERROR((M25/M$26)*100,0)</f>
        <v>9.5020746887966805</v>
      </c>
      <c r="BK25" s="77">
        <f>IFERROR((N25/N$26)*100,0)</f>
        <v>11.566727910472691</v>
      </c>
      <c r="BL25" s="77">
        <f>IFERROR((O25/O$26)*100,0)</f>
        <v>12.909185194788359</v>
      </c>
      <c r="BM25" s="78">
        <f>IFERROR((P25/P$26)*100,0)</f>
        <v>5.7202345076982084</v>
      </c>
      <c r="BN25" s="79">
        <v>-5.7202345076982084</v>
      </c>
      <c r="BO25" s="80"/>
      <c r="BP25" s="120">
        <f>IFERROR((S25/S$26)*100,0)</f>
        <v>21.300045313025301</v>
      </c>
      <c r="BQ25" s="122">
        <f>IFERROR((T25/T$26)*100,0)</f>
        <v>18.633764765016338</v>
      </c>
      <c r="BR25" s="82">
        <f>IFERROR((U25/U$26)*100,0)</f>
        <v>17.822164262521955</v>
      </c>
      <c r="BS25" s="82">
        <f>IFERROR((V25/V$26)*100,0)</f>
        <v>19.163124725194198</v>
      </c>
      <c r="BT25" s="82">
        <f>IFERROR((W25/W$26)*100,0)</f>
        <v>18.059456246868116</v>
      </c>
      <c r="BU25" s="82">
        <f>IFERROR((X25/X$26)*100,0)</f>
        <v>13.079090986210213</v>
      </c>
      <c r="BV25" s="82">
        <f>IFERROR((Y25/Y$26)*100,0)</f>
        <v>12.917925651801621</v>
      </c>
      <c r="BW25" s="82">
        <f>IFERROR((Z25/Z$26)*100,0)</f>
        <v>13.383903512098916</v>
      </c>
      <c r="BX25" s="82">
        <f>IFERROR((AA25/AA$26)*100,0)</f>
        <v>13.29741112349808</v>
      </c>
      <c r="BY25" s="82">
        <f>IFERROR((AB25/AB$26)*100,0)</f>
        <v>12.502413423902551</v>
      </c>
      <c r="BZ25" s="82">
        <f>IFERROR((AC25/AC$26)*100,0)</f>
        <v>12.579978432782172</v>
      </c>
      <c r="CA25" s="82">
        <f>IFERROR((AD25/AD$26)*100,0)</f>
        <v>14.40221031480241</v>
      </c>
      <c r="CB25" s="82">
        <f>IFERROR((AE25/AE$26)*100,0)</f>
        <v>15.212989957887919</v>
      </c>
      <c r="CC25" s="83">
        <f>IFERROR((AF25/AF$26)*100,0)</f>
        <v>6.3079777365491658</v>
      </c>
      <c r="CD25" s="84">
        <v>-6.3079777365491658</v>
      </c>
      <c r="CE25" s="85"/>
      <c r="CF25" s="81">
        <f>IFERROR((AI25/AI$26)*100,0)</f>
        <v>20.298801130390331</v>
      </c>
      <c r="CG25" s="82">
        <f>IFERROR((AJ25/AJ$26)*100,0)</f>
        <v>17.803748577815924</v>
      </c>
      <c r="CH25" s="82">
        <f>IFERROR((AK25/AK$26)*100,0)</f>
        <v>16.658904542505944</v>
      </c>
      <c r="CI25" s="82">
        <f>IFERROR((AL25/AL$26)*100,0)</f>
        <v>17.96453824890423</v>
      </c>
      <c r="CJ25" s="82">
        <f>IFERROR((AM25/AM$26)*100,0)</f>
        <v>16.68603747325718</v>
      </c>
      <c r="CK25" s="82">
        <f>IFERROR((AN25/AN$26)*100,0)</f>
        <v>11.663127929750679</v>
      </c>
      <c r="CL25" s="82">
        <f>IFERROR((AO25/AO$26)*100,0)</f>
        <v>11.578840142356004</v>
      </c>
      <c r="CM25" s="82">
        <f>IFERROR((AP25/AP$26)*100,0)</f>
        <v>12.266505901525072</v>
      </c>
      <c r="CN25" s="82">
        <f>IFERROR((AQ25/AQ$26)*100,0)</f>
        <v>12.022385771235818</v>
      </c>
      <c r="CO25" s="82">
        <f>IFERROR((AR25/AR$26)*100,0)</f>
        <v>11.132917328533557</v>
      </c>
      <c r="CP25" s="82">
        <f>IFERROR((AS25/AS$26)*100,0)</f>
        <v>11.392614671303196</v>
      </c>
      <c r="CQ25" s="82">
        <f>IFERROR((AT25/AT$26)*100,0)</f>
        <v>13.337236778821021</v>
      </c>
      <c r="CR25" s="82">
        <f>IFERROR((AU25/AU$26)*100,0)</f>
        <v>14.327193878822619</v>
      </c>
      <c r="CS25" s="83">
        <f>IFERROR((AV25/AV$26)*100,0)</f>
        <v>6.0618575624082229</v>
      </c>
      <c r="CT25" s="84">
        <v>-6.0618575624082229</v>
      </c>
      <c r="CU25" s="86"/>
      <c r="CV25" s="16"/>
    </row>
    <row r="26" spans="1:100" ht="15.75" thickBot="1" x14ac:dyDescent="0.3">
      <c r="A26" s="87"/>
      <c r="B26" s="88" t="s">
        <v>14</v>
      </c>
      <c r="C26" s="89">
        <f>SUM(C21:C25)</f>
        <v>35268</v>
      </c>
      <c r="D26" s="90">
        <f t="shared" ref="D26:N26" si="7">SUM(D21:D25)</f>
        <v>36534</v>
      </c>
      <c r="E26" s="90">
        <f t="shared" si="7"/>
        <v>45094</v>
      </c>
      <c r="F26" s="90">
        <f t="shared" si="7"/>
        <v>49082</v>
      </c>
      <c r="G26" s="90">
        <f t="shared" si="7"/>
        <v>49272</v>
      </c>
      <c r="H26" s="90">
        <f>SUM(H21:H25)</f>
        <v>63930</v>
      </c>
      <c r="I26" s="90">
        <f t="shared" si="7"/>
        <v>55468</v>
      </c>
      <c r="J26" s="90">
        <f t="shared" si="7"/>
        <v>40244</v>
      </c>
      <c r="K26" s="90">
        <f t="shared" si="7"/>
        <v>49710</v>
      </c>
      <c r="L26" s="90">
        <f t="shared" si="7"/>
        <v>70507</v>
      </c>
      <c r="M26" s="90">
        <f t="shared" si="7"/>
        <v>69890</v>
      </c>
      <c r="N26" s="90">
        <f t="shared" si="7"/>
        <v>35922</v>
      </c>
      <c r="O26" s="90">
        <v>30854</v>
      </c>
      <c r="P26" s="90">
        <v>18251</v>
      </c>
      <c r="Q26" s="91">
        <f>SUM(Q21:Q25)</f>
        <v>650026</v>
      </c>
      <c r="R26" s="92">
        <f>SUM(R21:R25)</f>
        <v>1</v>
      </c>
      <c r="S26" s="93">
        <f t="shared" ref="S26:AX26" si="8">SUM(S21:S25)</f>
        <v>68413</v>
      </c>
      <c r="T26" s="94">
        <f t="shared" si="8"/>
        <v>63664</v>
      </c>
      <c r="U26" s="94">
        <f t="shared" si="8"/>
        <v>75148</v>
      </c>
      <c r="V26" s="94">
        <f t="shared" si="8"/>
        <v>81876</v>
      </c>
      <c r="W26" s="94">
        <f t="shared" si="8"/>
        <v>85811</v>
      </c>
      <c r="X26" s="94">
        <f t="shared" si="8"/>
        <v>106093</v>
      </c>
      <c r="Y26" s="94">
        <f t="shared" si="8"/>
        <v>101603</v>
      </c>
      <c r="Z26" s="94">
        <f>SUM(Z21:Z25)</f>
        <v>65915</v>
      </c>
      <c r="AA26" s="94">
        <f t="shared" si="8"/>
        <v>80730</v>
      </c>
      <c r="AB26" s="94">
        <f t="shared" si="8"/>
        <v>113946</v>
      </c>
      <c r="AC26" s="94">
        <f>SUM(AC21:AC25)</f>
        <v>111280</v>
      </c>
      <c r="AD26" s="94">
        <f>SUM(AD21:AD25)</f>
        <v>59720</v>
      </c>
      <c r="AE26" s="94">
        <v>49392</v>
      </c>
      <c r="AF26" s="94">
        <v>25333</v>
      </c>
      <c r="AG26" s="91">
        <f t="shared" si="8"/>
        <v>1088924</v>
      </c>
      <c r="AH26" s="92">
        <f t="shared" si="8"/>
        <v>1.0000000000000002</v>
      </c>
      <c r="AI26" s="95">
        <f t="shared" si="8"/>
        <v>103681</v>
      </c>
      <c r="AJ26" s="96">
        <f t="shared" si="8"/>
        <v>100198</v>
      </c>
      <c r="AK26" s="96">
        <f t="shared" si="8"/>
        <v>120242</v>
      </c>
      <c r="AL26" s="96">
        <f t="shared" si="8"/>
        <v>130958</v>
      </c>
      <c r="AM26" s="96">
        <f t="shared" si="8"/>
        <v>135083</v>
      </c>
      <c r="AN26" s="96">
        <f t="shared" si="8"/>
        <v>170023</v>
      </c>
      <c r="AO26" s="96">
        <f t="shared" si="8"/>
        <v>157071</v>
      </c>
      <c r="AP26" s="96">
        <f t="shared" si="8"/>
        <v>106159</v>
      </c>
      <c r="AQ26" s="96">
        <f t="shared" si="8"/>
        <v>130440</v>
      </c>
      <c r="AR26" s="96">
        <f t="shared" si="8"/>
        <v>184453</v>
      </c>
      <c r="AS26" s="96">
        <f t="shared" si="8"/>
        <v>181170</v>
      </c>
      <c r="AT26" s="96">
        <f t="shared" si="8"/>
        <v>95642</v>
      </c>
      <c r="AU26" s="96">
        <f t="shared" si="8"/>
        <v>80246</v>
      </c>
      <c r="AV26" s="118">
        <f t="shared" si="8"/>
        <v>43584</v>
      </c>
      <c r="AW26" s="98">
        <f t="shared" si="8"/>
        <v>1738950</v>
      </c>
      <c r="AX26" s="92">
        <f t="shared" si="8"/>
        <v>1</v>
      </c>
      <c r="AY26" s="99"/>
      <c r="AZ26" s="100"/>
      <c r="BA26" s="100"/>
      <c r="BB26" s="100"/>
      <c r="BC26" s="100"/>
      <c r="BD26" s="100"/>
      <c r="BE26" s="100"/>
      <c r="BF26" s="100"/>
      <c r="BG26" s="100"/>
      <c r="BH26" s="100"/>
      <c r="BI26" s="100"/>
      <c r="BJ26" s="100"/>
      <c r="BK26" s="100"/>
      <c r="BL26" s="100"/>
      <c r="BM26" s="100"/>
      <c r="BN26" s="100"/>
      <c r="BO26" s="101"/>
      <c r="BP26" s="123"/>
      <c r="BQ26" s="100"/>
      <c r="BR26" s="100"/>
      <c r="BS26" s="100"/>
      <c r="BT26" s="100"/>
      <c r="BU26" s="100"/>
      <c r="BV26" s="100"/>
      <c r="BW26" s="100"/>
      <c r="BX26" s="100"/>
      <c r="BY26" s="100"/>
      <c r="BZ26" s="100"/>
      <c r="CA26" s="100"/>
      <c r="CB26" s="100"/>
      <c r="CC26" s="100"/>
      <c r="CD26" s="100"/>
      <c r="CE26" s="101"/>
      <c r="CF26" s="100"/>
      <c r="CG26" s="100"/>
      <c r="CH26" s="100"/>
      <c r="CI26" s="100"/>
      <c r="CJ26" s="100"/>
      <c r="CK26" s="100"/>
      <c r="CL26" s="100"/>
      <c r="CM26" s="100"/>
      <c r="CN26" s="100"/>
      <c r="CO26" s="100"/>
      <c r="CP26" s="100"/>
      <c r="CQ26" s="100"/>
      <c r="CR26" s="100"/>
      <c r="CS26" s="100"/>
      <c r="CT26" s="100"/>
      <c r="CU26" s="101"/>
      <c r="CV26" s="16"/>
    </row>
    <row r="27" spans="1:100" ht="33.75" x14ac:dyDescent="0.25">
      <c r="A27" s="29" t="s">
        <v>28</v>
      </c>
      <c r="B27" s="102" t="s">
        <v>9</v>
      </c>
      <c r="C27" s="103">
        <v>9978</v>
      </c>
      <c r="D27" s="104">
        <v>11964</v>
      </c>
      <c r="E27" s="104">
        <v>14300</v>
      </c>
      <c r="F27" s="104">
        <v>14610</v>
      </c>
      <c r="G27" s="104">
        <v>16676</v>
      </c>
      <c r="H27" s="104">
        <v>20178</v>
      </c>
      <c r="I27" s="104">
        <v>16837</v>
      </c>
      <c r="J27" s="104">
        <v>15298</v>
      </c>
      <c r="K27" s="104">
        <v>17105</v>
      </c>
      <c r="L27" s="104">
        <v>23561</v>
      </c>
      <c r="M27" s="104">
        <v>23955</v>
      </c>
      <c r="N27" s="104">
        <v>11631</v>
      </c>
      <c r="O27" s="104">
        <v>8097</v>
      </c>
      <c r="P27" s="104">
        <v>7740</v>
      </c>
      <c r="Q27" s="105">
        <f>SUM(C27:P27)</f>
        <v>211930</v>
      </c>
      <c r="R27" s="106">
        <f>(Q27/Q$32)</f>
        <v>0.12125355799350622</v>
      </c>
      <c r="S27" s="31">
        <v>15299</v>
      </c>
      <c r="T27" s="32">
        <v>17383</v>
      </c>
      <c r="U27" s="32">
        <v>20744</v>
      </c>
      <c r="V27" s="32">
        <v>20417</v>
      </c>
      <c r="W27" s="32">
        <v>22204</v>
      </c>
      <c r="X27" s="32">
        <v>27427</v>
      </c>
      <c r="Y27" s="32">
        <v>26398</v>
      </c>
      <c r="Z27" s="32">
        <v>19847</v>
      </c>
      <c r="AA27" s="32">
        <v>22599</v>
      </c>
      <c r="AB27" s="32">
        <v>32035</v>
      </c>
      <c r="AC27" s="32">
        <v>29752</v>
      </c>
      <c r="AD27" s="32">
        <v>12487</v>
      </c>
      <c r="AE27" s="32">
        <v>7194</v>
      </c>
      <c r="AF27" s="32">
        <v>9305</v>
      </c>
      <c r="AG27" s="33">
        <f>SUM(S27:AF27)</f>
        <v>283091</v>
      </c>
      <c r="AH27" s="34">
        <f>(AG27/AG$32)</f>
        <v>9.249764990993363E-2</v>
      </c>
      <c r="AI27" s="31">
        <f>SUM(C27+S27)</f>
        <v>25277</v>
      </c>
      <c r="AJ27" s="32">
        <f>SUM(D27+T27)</f>
        <v>29347</v>
      </c>
      <c r="AK27" s="32">
        <f>SUM(E27+U27)</f>
        <v>35044</v>
      </c>
      <c r="AL27" s="32">
        <f>SUM(F27+V27)</f>
        <v>35027</v>
      </c>
      <c r="AM27" s="32">
        <f>SUM(G27+W27)</f>
        <v>38880</v>
      </c>
      <c r="AN27" s="32">
        <f>SUM(H27+X27)</f>
        <v>47605</v>
      </c>
      <c r="AO27" s="32">
        <f>SUM(I27+Y27)</f>
        <v>43235</v>
      </c>
      <c r="AP27" s="32">
        <f>SUM(J27+Z27)</f>
        <v>35145</v>
      </c>
      <c r="AQ27" s="32">
        <f>SUM(K27+AA27)</f>
        <v>39704</v>
      </c>
      <c r="AR27" s="32">
        <f>SUM(L27+AB27)</f>
        <v>55596</v>
      </c>
      <c r="AS27" s="32">
        <f>SUM(M27+AC27)</f>
        <v>53707</v>
      </c>
      <c r="AT27" s="32">
        <f>SUM(N27+AD27)</f>
        <v>24118</v>
      </c>
      <c r="AU27" s="32">
        <f>SUM(O27+AE27)</f>
        <v>15291</v>
      </c>
      <c r="AV27" s="35">
        <f>SUM(P27+AF27)</f>
        <v>17045</v>
      </c>
      <c r="AW27" s="108">
        <f>SUM(AI27:AV27)</f>
        <v>495021</v>
      </c>
      <c r="AX27" s="106">
        <f>(AW27/AW$32)</f>
        <v>0.10295037004408585</v>
      </c>
      <c r="AY27" s="37"/>
      <c r="AZ27" s="38">
        <f>IFERROR((C27/C$32)*100,0)</f>
        <v>11.561591138199136</v>
      </c>
      <c r="BA27" s="39">
        <f>IFERROR((D27/D$32)*100,0)</f>
        <v>13.357001708142144</v>
      </c>
      <c r="BB27" s="39">
        <f>IFERROR((E27/E$32)*100,0)</f>
        <v>11.953723208613368</v>
      </c>
      <c r="BC27" s="39">
        <f>IFERROR((F27/F$32)*100,0)</f>
        <v>11.475564352702767</v>
      </c>
      <c r="BD27" s="39">
        <f>IFERROR((G27/G$32)*100,0)</f>
        <v>13.2178213897894</v>
      </c>
      <c r="BE27" s="39">
        <f>IFERROR((H27/H$32)*100,0)</f>
        <v>12.738475524298936</v>
      </c>
      <c r="BF27" s="39">
        <f>IFERROR((I27/I$32)*100,0)</f>
        <v>11.855205531537367</v>
      </c>
      <c r="BG27" s="39">
        <f>IFERROR((J27/J$32)*100,0)</f>
        <v>14.554553411728888</v>
      </c>
      <c r="BH27" s="39">
        <f>IFERROR((K27/K$32)*100,0)</f>
        <v>13.23189269054931</v>
      </c>
      <c r="BI27" s="39">
        <f>IFERROR((L27/L$32)*100,0)</f>
        <v>12.297614698053135</v>
      </c>
      <c r="BJ27" s="39">
        <f>IFERROR((M27/M$32)*100,0)</f>
        <v>12.000901758428936</v>
      </c>
      <c r="BK27" s="39">
        <f>IFERROR((N27/N$32)*100,0)</f>
        <v>10.286912069057012</v>
      </c>
      <c r="BL27" s="39">
        <f>IFERROR((O27/O$32)*100,0)</f>
        <v>8.3311897436952744</v>
      </c>
      <c r="BM27" s="40">
        <f>IFERROR((P27/P$32)*100,0)</f>
        <v>12.366587844315204</v>
      </c>
      <c r="BN27" s="41">
        <v>-12.366587844315204</v>
      </c>
      <c r="BO27" s="109"/>
      <c r="BP27" s="48">
        <f>IFERROR((S27/S$32)*100,0)</f>
        <v>9.3002474149093324</v>
      </c>
      <c r="BQ27" s="119">
        <f>IFERROR((T27/T$32)*100,0)</f>
        <v>10.631284096191013</v>
      </c>
      <c r="BR27" s="44">
        <f>IFERROR((U27/U$32)*100,0)</f>
        <v>9.6339435821699606</v>
      </c>
      <c r="BS27" s="44">
        <f>IFERROR((V27/V$32)*100,0)</f>
        <v>8.9183298170207017</v>
      </c>
      <c r="BT27" s="44">
        <f>IFERROR((W27/W$32)*100,0)</f>
        <v>9.7027643526974945</v>
      </c>
      <c r="BU27" s="44">
        <f>IFERROR((X27/X$32)*100,0)</f>
        <v>9.8908747331371529</v>
      </c>
      <c r="BV27" s="44">
        <f>IFERROR((Y27/Y$32)*100,0)</f>
        <v>10.126164693065737</v>
      </c>
      <c r="BW27" s="44">
        <f>IFERROR((Z27/Z$32)*100,0)</f>
        <v>10.718316780886649</v>
      </c>
      <c r="BX27" s="44">
        <f>IFERROR((AA27/AA$32)*100,0)</f>
        <v>9.8221503637833472</v>
      </c>
      <c r="BY27" s="44">
        <f>IFERROR((AB27/AB$32)*100,0)</f>
        <v>9.6237904546178275</v>
      </c>
      <c r="BZ27" s="44">
        <f>IFERROR((AC27/AC$32)*100,0)</f>
        <v>8.887932940199434</v>
      </c>
      <c r="CA27" s="44">
        <f>IFERROR((AD27/AD$32)*100,0)</f>
        <v>6.9450160735936999</v>
      </c>
      <c r="CB27" s="44">
        <f>IFERROR((AE27/AE$32)*100,0)</f>
        <v>4.3744755372322963</v>
      </c>
      <c r="CC27" s="45">
        <f>IFERROR((AF27/AF$32)*100,0)</f>
        <v>9.8668165334125071</v>
      </c>
      <c r="CD27" s="46">
        <v>-9.8668165334125071</v>
      </c>
      <c r="CE27" s="110"/>
      <c r="CF27" s="48">
        <f>IFERROR((AI27/AI$32)*100,0)</f>
        <v>10.078387904499131</v>
      </c>
      <c r="CG27" s="44">
        <f>IFERROR((AJ27/AJ$32)*100,0)</f>
        <v>11.595983862746415</v>
      </c>
      <c r="CH27" s="44">
        <f>IFERROR((AK27/AK$32)*100,0)</f>
        <v>10.462457083146738</v>
      </c>
      <c r="CI27" s="44">
        <f>IFERROR((AL27/AL$32)*100,0)</f>
        <v>9.8322231485458129</v>
      </c>
      <c r="CJ27" s="44">
        <f>IFERROR((AM27/AM$32)*100,0)</f>
        <v>10.951958423120802</v>
      </c>
      <c r="CK27" s="44">
        <f>IFERROR((AN27/AN$32)*100,0)</f>
        <v>10.926146092017866</v>
      </c>
      <c r="CL27" s="44">
        <f>IFERROR((AO27/AO$32)*100,0)</f>
        <v>10.735933530827165</v>
      </c>
      <c r="CM27" s="44">
        <f>IFERROR((AP27/AP$32)*100,0)</f>
        <v>12.107400861935323</v>
      </c>
      <c r="CN27" s="44">
        <f>IFERROR((AQ27/AQ$32)*100,0)</f>
        <v>11.04874594062106</v>
      </c>
      <c r="CO27" s="44">
        <f>IFERROR((AR27/AR$32)*100,0)</f>
        <v>10.600557141304535</v>
      </c>
      <c r="CP27" s="44">
        <f>IFERROR((AS27/AS$32)*100,0)</f>
        <v>10.050790109964144</v>
      </c>
      <c r="CQ27" s="44">
        <f>IFERROR((AT27/AT$32)*100,0)</f>
        <v>8.23522180944056</v>
      </c>
      <c r="CR27" s="44">
        <f>IFERROR((AU27/AU$32)*100,0)</f>
        <v>5.8442228532771754</v>
      </c>
      <c r="CS27" s="44">
        <f>IFERROR((AV27/AV$32)*100,0)</f>
        <v>10.864022843448442</v>
      </c>
      <c r="CT27" s="46">
        <v>-10.864022843448442</v>
      </c>
      <c r="CU27" s="111"/>
      <c r="CV27" s="16"/>
    </row>
    <row r="28" spans="1:100" ht="22.5" x14ac:dyDescent="0.25">
      <c r="A28" s="50"/>
      <c r="B28" s="51" t="s">
        <v>15</v>
      </c>
      <c r="C28" s="112">
        <v>5</v>
      </c>
      <c r="D28" s="113">
        <v>3</v>
      </c>
      <c r="E28" s="113">
        <v>0</v>
      </c>
      <c r="F28" s="113">
        <v>1</v>
      </c>
      <c r="G28" s="113">
        <v>3</v>
      </c>
      <c r="H28" s="113">
        <v>8</v>
      </c>
      <c r="I28" s="113">
        <v>3</v>
      </c>
      <c r="J28" s="113">
        <v>0</v>
      </c>
      <c r="K28" s="113">
        <v>5</v>
      </c>
      <c r="L28" s="113">
        <v>2</v>
      </c>
      <c r="M28" s="113">
        <v>4</v>
      </c>
      <c r="N28" s="113">
        <v>8</v>
      </c>
      <c r="O28" s="113">
        <v>20</v>
      </c>
      <c r="P28" s="113">
        <v>6</v>
      </c>
      <c r="Q28" s="54">
        <f>SUM(C28:P28)</f>
        <v>68</v>
      </c>
      <c r="R28" s="55">
        <f>(Q28/Q$32)</f>
        <v>3.8905496831776635E-5</v>
      </c>
      <c r="S28" s="52">
        <v>3506</v>
      </c>
      <c r="T28" s="53">
        <v>3368</v>
      </c>
      <c r="U28" s="53">
        <v>3951</v>
      </c>
      <c r="V28" s="53">
        <v>3484</v>
      </c>
      <c r="W28" s="53">
        <v>3123</v>
      </c>
      <c r="X28" s="53">
        <v>3632</v>
      </c>
      <c r="Y28" s="53">
        <v>4412</v>
      </c>
      <c r="Z28" s="53">
        <v>2819</v>
      </c>
      <c r="AA28" s="53">
        <v>2929</v>
      </c>
      <c r="AB28" s="53">
        <v>3490</v>
      </c>
      <c r="AC28" s="53">
        <v>3950</v>
      </c>
      <c r="AD28" s="53">
        <v>4200</v>
      </c>
      <c r="AE28" s="53">
        <v>2943</v>
      </c>
      <c r="AF28" s="53">
        <v>2015</v>
      </c>
      <c r="AG28" s="54">
        <f>SUM(S28:AF28)</f>
        <v>47822</v>
      </c>
      <c r="AH28" s="55">
        <f>(AG28/AG$32)</f>
        <v>1.562544416457198E-2</v>
      </c>
      <c r="AI28" s="52">
        <f>SUM(C28+S28)</f>
        <v>3511</v>
      </c>
      <c r="AJ28" s="53">
        <f>SUM(D28+T28)</f>
        <v>3371</v>
      </c>
      <c r="AK28" s="53">
        <f>SUM(E28+U28)</f>
        <v>3951</v>
      </c>
      <c r="AL28" s="53">
        <f>SUM(F28+V28)</f>
        <v>3485</v>
      </c>
      <c r="AM28" s="53">
        <f>SUM(G28+W28)</f>
        <v>3126</v>
      </c>
      <c r="AN28" s="53">
        <f>SUM(H28+X28)</f>
        <v>3640</v>
      </c>
      <c r="AO28" s="53">
        <f>SUM(I28+Y28)</f>
        <v>4415</v>
      </c>
      <c r="AP28" s="53">
        <f>SUM(J28+Z28)</f>
        <v>2819</v>
      </c>
      <c r="AQ28" s="53">
        <f>SUM(K28+AA28)</f>
        <v>2934</v>
      </c>
      <c r="AR28" s="53">
        <f>SUM(L28+AB28)</f>
        <v>3492</v>
      </c>
      <c r="AS28" s="53">
        <f>SUM(M28+AC28)</f>
        <v>3954</v>
      </c>
      <c r="AT28" s="53">
        <f>SUM(N28+AD28)</f>
        <v>4208</v>
      </c>
      <c r="AU28" s="53">
        <f>SUM(O28+AE28)</f>
        <v>2963</v>
      </c>
      <c r="AV28" s="56">
        <f>SUM(P28+AF28)</f>
        <v>2021</v>
      </c>
      <c r="AW28" s="57">
        <f>SUM(AI28:AV28)</f>
        <v>47890</v>
      </c>
      <c r="AX28" s="55">
        <f>(AW28/AW$32)</f>
        <v>9.9597657905649891E-3</v>
      </c>
      <c r="AY28" s="37"/>
      <c r="AZ28" s="58">
        <f>IFERROR((C28/C$32)*100,0)</f>
        <v>5.7935413600917699E-3</v>
      </c>
      <c r="BA28" s="59">
        <f>IFERROR((D28/D$32)*100,0)</f>
        <v>3.3492983220015406E-3</v>
      </c>
      <c r="BB28" s="59">
        <f>IFERROR((E28/E$32)*100,0)</f>
        <v>0</v>
      </c>
      <c r="BC28" s="59">
        <f>IFERROR((F28/F$32)*100,0)</f>
        <v>7.8545957239580877E-4</v>
      </c>
      <c r="BD28" s="59">
        <f>IFERROR((G28/G$32)*100,0)</f>
        <v>2.3778762394679898E-3</v>
      </c>
      <c r="BE28" s="59">
        <f>IFERROR((H28/H$32)*100,0)</f>
        <v>5.0504412823070416E-3</v>
      </c>
      <c r="BF28" s="59">
        <f>IFERROR((I28/I$32)*100,0)</f>
        <v>2.1123487910323755E-3</v>
      </c>
      <c r="BG28" s="59">
        <f>IFERROR((J28/J$32)*100,0)</f>
        <v>0</v>
      </c>
      <c r="BH28" s="59">
        <f>IFERROR((K28/K$32)*100,0)</f>
        <v>3.867843522522453E-3</v>
      </c>
      <c r="BI28" s="59">
        <f>IFERROR((L28/L$32)*100,0)</f>
        <v>1.0438958191972441E-3</v>
      </c>
      <c r="BJ28" s="59">
        <f>IFERROR((M28/M$32)*100,0)</f>
        <v>2.0039076198587243E-3</v>
      </c>
      <c r="BK28" s="59">
        <f>IFERROR((N28/N$32)*100,0)</f>
        <v>7.0755134169423169E-3</v>
      </c>
      <c r="BL28" s="59">
        <f>IFERROR((O28/O$32)*100,0)</f>
        <v>2.0578460525368096E-2</v>
      </c>
      <c r="BM28" s="60">
        <f>IFERROR((P28/P$32)*100,0)</f>
        <v>9.586502204895507E-3</v>
      </c>
      <c r="BN28" s="61">
        <v>-9.586502204895507E-3</v>
      </c>
      <c r="BO28" s="62"/>
      <c r="BP28" s="120">
        <f>IFERROR((S28/S$32)*100,0)</f>
        <v>2.1312940346867193</v>
      </c>
      <c r="BQ28" s="121">
        <f>IFERROR((T28/T$32)*100,0)</f>
        <v>2.0598380507375786</v>
      </c>
      <c r="BR28" s="64">
        <f>IFERROR((U28/U$32)*100,0)</f>
        <v>1.8349262964304625</v>
      </c>
      <c r="BS28" s="64">
        <f>IFERROR((V28/V$32)*100,0)</f>
        <v>1.5218426351814722</v>
      </c>
      <c r="BT28" s="64">
        <f>IFERROR((W28/W$32)*100,0)</f>
        <v>1.3646970398790432</v>
      </c>
      <c r="BU28" s="64">
        <f>IFERROR((X28/X$32)*100,0)</f>
        <v>1.3097917027292136</v>
      </c>
      <c r="BV28" s="64">
        <f>IFERROR((Y28/Y$32)*100,0)</f>
        <v>1.6924251316692944</v>
      </c>
      <c r="BW28" s="64">
        <f>IFERROR((Z28/Z$32)*100,0)</f>
        <v>1.5223930571531952</v>
      </c>
      <c r="BX28" s="64">
        <f>IFERROR((AA28/AA$32)*100,0)</f>
        <v>1.2730243999965229</v>
      </c>
      <c r="BY28" s="64">
        <f>IFERROR((AB28/AB$32)*100,0)</f>
        <v>1.0484479065589578</v>
      </c>
      <c r="BZ28" s="64">
        <f>IFERROR((AC28/AC$32)*100,0)</f>
        <v>1.1799991635448968</v>
      </c>
      <c r="CA28" s="64">
        <f>IFERROR((AD28/AD$32)*100,0)</f>
        <v>2.3359547937129443</v>
      </c>
      <c r="CB28" s="64">
        <f>IFERROR((AE28/AE$32)*100,0)</f>
        <v>1.7895581743223028</v>
      </c>
      <c r="CC28" s="65">
        <f>IFERROR((AF28/AF$32)*100,0)</f>
        <v>2.1366615061607956</v>
      </c>
      <c r="CD28" s="66">
        <v>-2.1366615061607956</v>
      </c>
      <c r="CE28" s="67"/>
      <c r="CF28" s="120">
        <f>IFERROR((AI28/AI$32)*100,0)</f>
        <v>1.3998979282627071</v>
      </c>
      <c r="CG28" s="64">
        <f>IFERROR((AJ28/AJ$32)*100,0)</f>
        <v>1.3319951477601855</v>
      </c>
      <c r="CH28" s="64">
        <f>IFERROR((AK28/AK$32)*100,0)</f>
        <v>1.1795790416480072</v>
      </c>
      <c r="CI28" s="64">
        <f>IFERROR((AL28/AL$32)*100,0)</f>
        <v>0.97825385196226211</v>
      </c>
      <c r="CJ28" s="64">
        <f>IFERROR((AM28/AM$32)*100,0)</f>
        <v>0.88055097815523731</v>
      </c>
      <c r="CK28" s="64">
        <f>IFERROR((AN28/AN$32)*100,0)</f>
        <v>0.8354410623872498</v>
      </c>
      <c r="CL28" s="64">
        <f>IFERROR((AO28/AO$32)*100,0)</f>
        <v>1.0963142486088107</v>
      </c>
      <c r="CM28" s="64">
        <f>IFERROR((AP28/AP$32)*100,0)</f>
        <v>0.97114135808210778</v>
      </c>
      <c r="CN28" s="64">
        <f>IFERROR((AQ28/AQ$32)*100,0)</f>
        <v>0.8164673733070269</v>
      </c>
      <c r="CO28" s="64">
        <f>IFERROR((AR28/AR$32)*100,0)</f>
        <v>0.66582389987472901</v>
      </c>
      <c r="CP28" s="64">
        <f>IFERROR((AS28/AS$32)*100,0)</f>
        <v>0.73995613411283867</v>
      </c>
      <c r="CQ28" s="64">
        <f>IFERROR((AT28/AT$32)*100,0)</f>
        <v>1.4368444055944056</v>
      </c>
      <c r="CR28" s="64">
        <f>IFERROR((AU28/AU$32)*100,0)</f>
        <v>1.132459114136438</v>
      </c>
      <c r="CS28" s="64">
        <f>IFERROR((AV28/AV$32)*100,0)</f>
        <v>1.2881308399301439</v>
      </c>
      <c r="CT28" s="66">
        <v>-1.2881308399301439</v>
      </c>
      <c r="CU28" s="68"/>
      <c r="CV28" s="16"/>
    </row>
    <row r="29" spans="1:100" ht="33.75" x14ac:dyDescent="0.25">
      <c r="A29" s="50"/>
      <c r="B29" s="51" t="s">
        <v>11</v>
      </c>
      <c r="C29" s="52">
        <v>55844</v>
      </c>
      <c r="D29" s="53">
        <v>57680</v>
      </c>
      <c r="E29" s="53">
        <v>81765</v>
      </c>
      <c r="F29" s="53">
        <v>86414</v>
      </c>
      <c r="G29" s="53">
        <v>85105</v>
      </c>
      <c r="H29" s="53">
        <v>114097</v>
      </c>
      <c r="I29" s="53">
        <v>102748</v>
      </c>
      <c r="J29" s="53">
        <v>71905</v>
      </c>
      <c r="K29" s="53">
        <v>90828</v>
      </c>
      <c r="L29" s="53">
        <v>136501</v>
      </c>
      <c r="M29" s="53">
        <v>142520</v>
      </c>
      <c r="N29" s="53">
        <v>80012</v>
      </c>
      <c r="O29" s="53">
        <v>68777</v>
      </c>
      <c r="P29" s="53">
        <v>38187</v>
      </c>
      <c r="Q29" s="54">
        <f>SUM(C29:P29)</f>
        <v>1212383</v>
      </c>
      <c r="R29" s="55">
        <f>(Q29/Q$32)</f>
        <v>0.69365239654999788</v>
      </c>
      <c r="S29" s="52">
        <v>109073</v>
      </c>
      <c r="T29" s="53">
        <v>110126</v>
      </c>
      <c r="U29" s="53">
        <v>152114</v>
      </c>
      <c r="V29" s="53">
        <v>161749</v>
      </c>
      <c r="W29" s="53">
        <v>162573</v>
      </c>
      <c r="X29" s="53">
        <v>207956</v>
      </c>
      <c r="Y29" s="53">
        <v>192833</v>
      </c>
      <c r="Z29" s="53">
        <v>134346</v>
      </c>
      <c r="AA29" s="53">
        <v>171412</v>
      </c>
      <c r="AB29" s="53">
        <v>249442</v>
      </c>
      <c r="AC29" s="53">
        <v>251508</v>
      </c>
      <c r="AD29" s="53">
        <v>134436</v>
      </c>
      <c r="AE29" s="53">
        <v>127824</v>
      </c>
      <c r="AF29" s="53">
        <v>59169</v>
      </c>
      <c r="AG29" s="54">
        <f>SUM(S29:AF29)</f>
        <v>2224561</v>
      </c>
      <c r="AH29" s="55">
        <f>(AG29/AG$32)</f>
        <v>0.72685696324253291</v>
      </c>
      <c r="AI29" s="52">
        <f>SUM(C29+S29)</f>
        <v>164917</v>
      </c>
      <c r="AJ29" s="53">
        <f>SUM(D29+T29)</f>
        <v>167806</v>
      </c>
      <c r="AK29" s="53">
        <f>SUM(E29+U29)</f>
        <v>233879</v>
      </c>
      <c r="AL29" s="53">
        <f>SUM(F29+V29)</f>
        <v>248163</v>
      </c>
      <c r="AM29" s="53">
        <f>SUM(G29+W29)</f>
        <v>247678</v>
      </c>
      <c r="AN29" s="53">
        <f>SUM(H29+X29)</f>
        <v>322053</v>
      </c>
      <c r="AO29" s="53">
        <f>SUM(I29+Y29)</f>
        <v>295581</v>
      </c>
      <c r="AP29" s="53">
        <f>SUM(J29+Z29)</f>
        <v>206251</v>
      </c>
      <c r="AQ29" s="53">
        <f>SUM(K29+AA29)</f>
        <v>262240</v>
      </c>
      <c r="AR29" s="53">
        <f>SUM(L29+AB29)</f>
        <v>385943</v>
      </c>
      <c r="AS29" s="53">
        <f>SUM(M29+AC29)</f>
        <v>394028</v>
      </c>
      <c r="AT29" s="53">
        <f>SUM(N29+AD29)</f>
        <v>214448</v>
      </c>
      <c r="AU29" s="53">
        <f>SUM(O29+AE29)</f>
        <v>196601</v>
      </c>
      <c r="AV29" s="56">
        <f>SUM(P29+AF29)</f>
        <v>97356</v>
      </c>
      <c r="AW29" s="57">
        <f>SUM(AI29:AV29)</f>
        <v>3436944</v>
      </c>
      <c r="AX29" s="55">
        <f>(AW29/AW$32)</f>
        <v>0.71478716381890983</v>
      </c>
      <c r="AY29" s="37"/>
      <c r="AZ29" s="58">
        <f>IFERROR((C29/C$32)*100,0)</f>
        <v>64.706904742592954</v>
      </c>
      <c r="BA29" s="59">
        <f>IFERROR((D29/D$32)*100,0)</f>
        <v>64.395842404349622</v>
      </c>
      <c r="BB29" s="59">
        <f>IFERROR((E29/E$32)*100,0)</f>
        <v>68.349383087571468</v>
      </c>
      <c r="BC29" s="59">
        <f>IFERROR((F29/F$32)*100,0)</f>
        <v>67.874703489011424</v>
      </c>
      <c r="BD29" s="59">
        <f>IFERROR((G29/G$32)*100,0)</f>
        <v>67.456385786641093</v>
      </c>
      <c r="BE29" s="59">
        <f>IFERROR((H29/H$32)*100,0)</f>
        <v>72.030024873423315</v>
      </c>
      <c r="BF29" s="59">
        <f>IFERROR((I29/I$32)*100,0)</f>
        <v>72.346537860331495</v>
      </c>
      <c r="BG29" s="59">
        <f>IFERROR((J29/J$32)*100,0)</f>
        <v>68.410587205540963</v>
      </c>
      <c r="BH29" s="59">
        <f>IFERROR((K29/K$32)*100,0)</f>
        <v>70.261698292733868</v>
      </c>
      <c r="BI29" s="59">
        <f>IFERROR((L29/L$32)*100,0)</f>
        <v>71.246411608121505</v>
      </c>
      <c r="BJ29" s="59">
        <f>IFERROR((M29/M$32)*100,0)</f>
        <v>71.399228495566362</v>
      </c>
      <c r="BK29" s="59">
        <f>IFERROR((N29/N$32)*100,0)</f>
        <v>70.765747439548591</v>
      </c>
      <c r="BL29" s="59">
        <f>IFERROR((O29/O$32)*100,0)</f>
        <v>70.766238977662084</v>
      </c>
      <c r="BM29" s="60">
        <f>IFERROR((P29/P$32)*100,0)</f>
        <v>61.013293283057457</v>
      </c>
      <c r="BN29" s="61">
        <v>-61.013293283057457</v>
      </c>
      <c r="BO29" s="62"/>
      <c r="BP29" s="120">
        <f>IFERROR((S29/S$32)*100,0)</f>
        <v>66.30537200381761</v>
      </c>
      <c r="BQ29" s="121">
        <f>IFERROR((T29/T$32)*100,0)</f>
        <v>67.352056168505513</v>
      </c>
      <c r="BR29" s="64">
        <f>IFERROR((U29/U$32)*100,0)</f>
        <v>70.644894622936818</v>
      </c>
      <c r="BS29" s="64">
        <f>IFERROR((V29/V$32)*100,0)</f>
        <v>70.65342261709759</v>
      </c>
      <c r="BT29" s="64">
        <f>IFERROR((W29/W$32)*100,0)</f>
        <v>71.041592015451698</v>
      </c>
      <c r="BU29" s="64">
        <f>IFERROR((X29/X$32)*100,0)</f>
        <v>74.994229992499001</v>
      </c>
      <c r="BV29" s="64">
        <f>IFERROR((Y29/Y$32)*100,0)</f>
        <v>73.969949096823441</v>
      </c>
      <c r="BW29" s="64">
        <f>IFERROR((Z29/Z$32)*100,0)</f>
        <v>72.553181148032337</v>
      </c>
      <c r="BX29" s="64">
        <f>IFERROR((AA29/AA$32)*100,0)</f>
        <v>74.500395511165578</v>
      </c>
      <c r="BY29" s="64">
        <f>IFERROR((AB29/AB$32)*100,0)</f>
        <v>74.936086735782112</v>
      </c>
      <c r="BZ29" s="64">
        <f>IFERROR((AC29/AC$32)*100,0)</f>
        <v>75.133982183506305</v>
      </c>
      <c r="CA29" s="64">
        <f>IFERROR((AD29/AD$32)*100,0)</f>
        <v>74.770575868474623</v>
      </c>
      <c r="CB29" s="64">
        <f>IFERROR((AE29/AE$32)*100,0)</f>
        <v>77.726294282899772</v>
      </c>
      <c r="CC29" s="65">
        <f>IFERROR((AF29/AF$32)*100,0)</f>
        <v>62.741501070981698</v>
      </c>
      <c r="CD29" s="66">
        <v>-62.741501070981698</v>
      </c>
      <c r="CE29" s="67"/>
      <c r="CF29" s="120">
        <f>IFERROR((AI29/AI$32)*100,0)</f>
        <v>65.755330855967202</v>
      </c>
      <c r="CG29" s="64">
        <f>IFERROR((AJ29/AJ$32)*100,0)</f>
        <v>66.30577803768783</v>
      </c>
      <c r="CH29" s="64">
        <f>IFERROR((AK29/AK$32)*100,0)</f>
        <v>69.825048514703695</v>
      </c>
      <c r="CI29" s="64">
        <f>IFERROR((AL29/AL$32)*100,0)</f>
        <v>69.660376087377571</v>
      </c>
      <c r="CJ29" s="64">
        <f>IFERROR((AM29/AM$32)*100,0)</f>
        <v>69.76746806383008</v>
      </c>
      <c r="CK29" s="64">
        <f>IFERROR((AN29/AN$32)*100,0)</f>
        <v>73.916566061813455</v>
      </c>
      <c r="CL29" s="64">
        <f>IFERROR((AO29/AO$32)*100,0)</f>
        <v>73.397431918016053</v>
      </c>
      <c r="CM29" s="64">
        <f>IFERROR((AP29/AP$32)*100,0)</f>
        <v>71.053166458245059</v>
      </c>
      <c r="CN29" s="64">
        <f>IFERROR((AQ29/AQ$32)*100,0)</f>
        <v>72.975597810509441</v>
      </c>
      <c r="CO29" s="64">
        <f>IFERROR((AR29/AR$32)*100,0)</f>
        <v>73.58822262008951</v>
      </c>
      <c r="CP29" s="64">
        <f>IFERROR((AS29/AS$32)*100,0)</f>
        <v>73.738855744110666</v>
      </c>
      <c r="CQ29" s="64">
        <f>IFERROR((AT29/AT$32)*100,0)</f>
        <v>73.224431818181827</v>
      </c>
      <c r="CR29" s="64">
        <f>IFERROR((AU29/AU$32)*100,0)</f>
        <v>75.14093631398508</v>
      </c>
      <c r="CS29" s="64">
        <f>IFERROR((AV29/AV$32)*100,0)</f>
        <v>62.052086121840219</v>
      </c>
      <c r="CT29" s="66">
        <v>-62.052086121840219</v>
      </c>
      <c r="CU29" s="68"/>
      <c r="CV29" s="16"/>
    </row>
    <row r="30" spans="1:100" x14ac:dyDescent="0.25">
      <c r="A30" s="50"/>
      <c r="B30" s="51" t="s">
        <v>12</v>
      </c>
      <c r="C30" s="52">
        <v>5348</v>
      </c>
      <c r="D30" s="53">
        <v>5821</v>
      </c>
      <c r="E30" s="53">
        <v>7662</v>
      </c>
      <c r="F30" s="53">
        <v>7912</v>
      </c>
      <c r="G30" s="53">
        <v>7930</v>
      </c>
      <c r="H30" s="53">
        <v>11253</v>
      </c>
      <c r="I30" s="53">
        <v>10265</v>
      </c>
      <c r="J30" s="53">
        <v>7774</v>
      </c>
      <c r="K30" s="53">
        <v>9680</v>
      </c>
      <c r="L30" s="53">
        <v>14645</v>
      </c>
      <c r="M30" s="53">
        <v>15645</v>
      </c>
      <c r="N30" s="53">
        <v>10443</v>
      </c>
      <c r="O30" s="53">
        <v>9971</v>
      </c>
      <c r="P30" s="53">
        <v>7397</v>
      </c>
      <c r="Q30" s="54">
        <f>SUM(C30:P30)</f>
        <v>131746</v>
      </c>
      <c r="R30" s="55">
        <f>(Q30/Q$32)</f>
        <v>7.5377111552930073E-2</v>
      </c>
      <c r="S30" s="52">
        <v>4121</v>
      </c>
      <c r="T30" s="53">
        <v>4348</v>
      </c>
      <c r="U30" s="53">
        <v>5631</v>
      </c>
      <c r="V30" s="53">
        <v>6516</v>
      </c>
      <c r="W30" s="53">
        <v>6779</v>
      </c>
      <c r="X30" s="53">
        <v>9327</v>
      </c>
      <c r="Y30" s="53">
        <v>8205</v>
      </c>
      <c r="Z30" s="53">
        <v>6854</v>
      </c>
      <c r="AA30" s="53">
        <v>7656</v>
      </c>
      <c r="AB30" s="53">
        <v>12134</v>
      </c>
      <c r="AC30" s="53">
        <v>12455</v>
      </c>
      <c r="AD30" s="53">
        <v>7627</v>
      </c>
      <c r="AE30" s="53">
        <v>6847</v>
      </c>
      <c r="AF30" s="53">
        <v>5443</v>
      </c>
      <c r="AG30" s="54">
        <f>SUM(S30:AF30)</f>
        <v>103943</v>
      </c>
      <c r="AH30" s="55">
        <f>(AG30/AG$32)</f>
        <v>3.3962518146420172E-2</v>
      </c>
      <c r="AI30" s="52">
        <f>SUM(C30+S30)</f>
        <v>9469</v>
      </c>
      <c r="AJ30" s="53">
        <f>SUM(D30+T30)</f>
        <v>10169</v>
      </c>
      <c r="AK30" s="53">
        <f>SUM(E30+U30)</f>
        <v>13293</v>
      </c>
      <c r="AL30" s="53">
        <f>SUM(F30+V30)</f>
        <v>14428</v>
      </c>
      <c r="AM30" s="53">
        <f>SUM(G30+W30)</f>
        <v>14709</v>
      </c>
      <c r="AN30" s="53">
        <f>SUM(H30+X30)</f>
        <v>20580</v>
      </c>
      <c r="AO30" s="53">
        <f>SUM(I30+Y30)</f>
        <v>18470</v>
      </c>
      <c r="AP30" s="53">
        <f>SUM(J30+Z30)</f>
        <v>14628</v>
      </c>
      <c r="AQ30" s="53">
        <f>SUM(K30+AA30)</f>
        <v>17336</v>
      </c>
      <c r="AR30" s="53">
        <f>SUM(L30+AB30)</f>
        <v>26779</v>
      </c>
      <c r="AS30" s="53">
        <f>SUM(M30+AC30)</f>
        <v>28100</v>
      </c>
      <c r="AT30" s="53">
        <f>SUM(N30+AD30)</f>
        <v>18070</v>
      </c>
      <c r="AU30" s="53">
        <f>SUM(O30+AE30)</f>
        <v>16818</v>
      </c>
      <c r="AV30" s="56">
        <f>SUM(P30+AF30)</f>
        <v>12840</v>
      </c>
      <c r="AW30" s="57">
        <f>SUM(AI30:AV30)</f>
        <v>235689</v>
      </c>
      <c r="AX30" s="55">
        <f>(AW30/AW$32)</f>
        <v>4.9016647304499304E-2</v>
      </c>
      <c r="AY30" s="37"/>
      <c r="AZ30" s="58">
        <f>IFERROR((C30/C$32)*100,0)</f>
        <v>6.1967718387541568</v>
      </c>
      <c r="BA30" s="59">
        <f>IFERROR((D30/D$32)*100,0)</f>
        <v>6.4987551774569896</v>
      </c>
      <c r="BB30" s="59">
        <f>IFERROR((E30/E$32)*100,0)</f>
        <v>6.4048550506570363</v>
      </c>
      <c r="BC30" s="59">
        <f>IFERROR((F30/F$32)*100,0)</f>
        <v>6.2145561367956388</v>
      </c>
      <c r="BD30" s="59">
        <f>IFERROR((G30/G$32)*100,0)</f>
        <v>6.2855195263270529</v>
      </c>
      <c r="BE30" s="59">
        <f>IFERROR((H30/H$32)*100,0)</f>
        <v>7.1040769687251428</v>
      </c>
      <c r="BF30" s="59">
        <f>IFERROR((I30/I$32)*100,0)</f>
        <v>7.2277534466491105</v>
      </c>
      <c r="BG30" s="59">
        <f>IFERROR((J30/J$32)*100,0)</f>
        <v>7.3962020017505807</v>
      </c>
      <c r="BH30" s="59">
        <f>IFERROR((K30/K$32)*100,0)</f>
        <v>7.4881450596034682</v>
      </c>
      <c r="BI30" s="59">
        <f>IFERROR((L30/L$32)*100,0)</f>
        <v>7.6439271360718193</v>
      </c>
      <c r="BJ30" s="59">
        <f>IFERROR((M30/M$32)*100,0)</f>
        <v>7.8377836781724355</v>
      </c>
      <c r="BK30" s="59">
        <f>IFERROR((N30/N$32)*100,0)</f>
        <v>9.2361983266410768</v>
      </c>
      <c r="BL30" s="59">
        <f>IFERROR((O30/O$32)*100,0)</f>
        <v>10.259391494922266</v>
      </c>
      <c r="BM30" s="60">
        <f>IFERROR((P30/P$32)*100,0)</f>
        <v>11.818559468268678</v>
      </c>
      <c r="BN30" s="61">
        <v>-11.818559468268678</v>
      </c>
      <c r="BO30" s="62"/>
      <c r="BP30" s="120">
        <f>IFERROR((S30/S$32)*100,0)</f>
        <v>2.5051519443650796</v>
      </c>
      <c r="BQ30" s="121">
        <f>IFERROR((T30/T$32)*100,0)</f>
        <v>2.6591971035056385</v>
      </c>
      <c r="BR30" s="64">
        <f>IFERROR((U30/U$32)*100,0)</f>
        <v>2.6151531195140301</v>
      </c>
      <c r="BS30" s="64">
        <f>IFERROR((V30/V$32)*100,0)</f>
        <v>2.8462475920902621</v>
      </c>
      <c r="BT30" s="64">
        <f>IFERROR((W30/W$32)*100,0)</f>
        <v>2.9623058704258831</v>
      </c>
      <c r="BU30" s="64">
        <f>IFERROR((X30/X$32)*100,0)</f>
        <v>3.3635537476198718</v>
      </c>
      <c r="BV30" s="64">
        <f>IFERROR((Y30/Y$32)*100,0)</f>
        <v>3.1474043983106439</v>
      </c>
      <c r="BW30" s="64">
        <f>IFERROR((Z30/Z$32)*100,0)</f>
        <v>3.7014835096587442</v>
      </c>
      <c r="BX30" s="64">
        <f>IFERROR((AA30/AA$32)*100,0)</f>
        <v>3.3275093227631891</v>
      </c>
      <c r="BY30" s="64">
        <f>IFERROR((AB30/AB$32)*100,0)</f>
        <v>3.6452340682482509</v>
      </c>
      <c r="BZ30" s="64">
        <f>IFERROR((AC30/AC$32)*100,0)</f>
        <v>3.7207315397346048</v>
      </c>
      <c r="CA30" s="64">
        <f>IFERROR((AD30/AD$32)*100,0)</f>
        <v>4.2419826694401497</v>
      </c>
      <c r="CB30" s="64">
        <f>IFERROR((AE30/AE$32)*100,0)</f>
        <v>4.1634742846023807</v>
      </c>
      <c r="CC30" s="65">
        <f>IFERROR((AF30/AF$32)*100,0)</f>
        <v>5.7716370114308742</v>
      </c>
      <c r="CD30" s="66">
        <v>-5.7716370114308742</v>
      </c>
      <c r="CE30" s="67"/>
      <c r="CF30" s="120">
        <f>IFERROR((AI30/AI$32)*100,0)</f>
        <v>3.7754581266646463</v>
      </c>
      <c r="CG30" s="64">
        <f>IFERROR((AJ30/AJ$32)*100,0)</f>
        <v>4.018112921261741</v>
      </c>
      <c r="CH30" s="64">
        <f>IFERROR((AK30/AK$32)*100,0)</f>
        <v>3.9686520376175554</v>
      </c>
      <c r="CI30" s="64">
        <f>IFERROR((AL30/AL$32)*100,0)</f>
        <v>4.049999017535586</v>
      </c>
      <c r="CJ30" s="64">
        <f>IFERROR((AM30/AM$32)*100,0)</f>
        <v>4.1433219250433089</v>
      </c>
      <c r="CK30" s="64">
        <f>IFERROR((AN30/AN$32)*100,0)</f>
        <v>4.7234552373432974</v>
      </c>
      <c r="CL30" s="64">
        <f>IFERROR((AO30/AO$32)*100,0)</f>
        <v>4.5863927908957498</v>
      </c>
      <c r="CM30" s="64">
        <f>IFERROR((AP30/AP$32)*100,0)</f>
        <v>5.039324507280976</v>
      </c>
      <c r="CN30" s="64">
        <f>IFERROR((AQ30/AQ$32)*100,0)</f>
        <v>4.8242257612987789</v>
      </c>
      <c r="CO30" s="64">
        <f>IFERROR((AR30/AR$32)*100,0)</f>
        <v>5.1059845975788569</v>
      </c>
      <c r="CP30" s="64">
        <f>IFERROR((AS30/AS$32)*100,0)</f>
        <v>5.2586665069728795</v>
      </c>
      <c r="CQ30" s="64">
        <f>IFERROR((AT30/AT$32)*100,0)</f>
        <v>6.1700994318181817</v>
      </c>
      <c r="CR30" s="64">
        <f>IFERROR((AU30/AU$32)*100,0)</f>
        <v>6.4278425182405039</v>
      </c>
      <c r="CS30" s="64">
        <f>IFERROR((AV30/AV$32)*100,0)</f>
        <v>8.1838693640292171</v>
      </c>
      <c r="CT30" s="66">
        <v>-8.1838693640292171</v>
      </c>
      <c r="CU30" s="68"/>
      <c r="CV30" s="16"/>
    </row>
    <row r="31" spans="1:100" ht="34.5" thickBot="1" x14ac:dyDescent="0.3">
      <c r="A31" s="50"/>
      <c r="B31" s="69" t="s">
        <v>13</v>
      </c>
      <c r="C31" s="70">
        <v>15128</v>
      </c>
      <c r="D31" s="71">
        <v>14103</v>
      </c>
      <c r="E31" s="71">
        <v>15901</v>
      </c>
      <c r="F31" s="71">
        <v>18377</v>
      </c>
      <c r="G31" s="71">
        <v>16449</v>
      </c>
      <c r="H31" s="71">
        <v>12866</v>
      </c>
      <c r="I31" s="71">
        <v>12169</v>
      </c>
      <c r="J31" s="71">
        <v>10131</v>
      </c>
      <c r="K31" s="71">
        <v>11653</v>
      </c>
      <c r="L31" s="71">
        <v>16881</v>
      </c>
      <c r="M31" s="71">
        <v>17486</v>
      </c>
      <c r="N31" s="71">
        <v>10972</v>
      </c>
      <c r="O31" s="71">
        <v>10324</v>
      </c>
      <c r="P31" s="71">
        <v>9258</v>
      </c>
      <c r="Q31" s="72">
        <f>SUM(C31:P31)</f>
        <v>191698</v>
      </c>
      <c r="R31" s="73">
        <f>(Q31/Q$32)</f>
        <v>0.10967802840673409</v>
      </c>
      <c r="S31" s="70">
        <v>32502</v>
      </c>
      <c r="T31" s="71">
        <v>28283</v>
      </c>
      <c r="U31" s="71">
        <v>32882</v>
      </c>
      <c r="V31" s="71">
        <v>36767</v>
      </c>
      <c r="W31" s="71">
        <v>34163</v>
      </c>
      <c r="X31" s="71">
        <v>28954</v>
      </c>
      <c r="Y31" s="71">
        <v>28843</v>
      </c>
      <c r="Z31" s="71">
        <v>21303</v>
      </c>
      <c r="AA31" s="71">
        <v>25486</v>
      </c>
      <c r="AB31" s="71">
        <v>35772</v>
      </c>
      <c r="AC31" s="71">
        <v>37081</v>
      </c>
      <c r="AD31" s="71">
        <v>21048</v>
      </c>
      <c r="AE31" s="71">
        <v>19646</v>
      </c>
      <c r="AF31" s="71">
        <v>18374</v>
      </c>
      <c r="AG31" s="72">
        <f>SUM(S31:AF31)</f>
        <v>401104</v>
      </c>
      <c r="AH31" s="73">
        <f>(AG31/AG$32)</f>
        <v>0.13105742453654132</v>
      </c>
      <c r="AI31" s="70">
        <f>SUM(C31+S31)</f>
        <v>47630</v>
      </c>
      <c r="AJ31" s="71">
        <f>SUM(D31+T31)</f>
        <v>42386</v>
      </c>
      <c r="AK31" s="71">
        <f>SUM(E31+U31)</f>
        <v>48783</v>
      </c>
      <c r="AL31" s="71">
        <f>SUM(F31+V31)</f>
        <v>55144</v>
      </c>
      <c r="AM31" s="71">
        <f>SUM(G31+W31)</f>
        <v>50612</v>
      </c>
      <c r="AN31" s="71">
        <f>SUM(H31+X31)</f>
        <v>41820</v>
      </c>
      <c r="AO31" s="71">
        <f>SUM(I31+Y31)</f>
        <v>41012</v>
      </c>
      <c r="AP31" s="71">
        <f>SUM(J31+Z31)</f>
        <v>31434</v>
      </c>
      <c r="AQ31" s="71">
        <f>SUM(K31+AA31)</f>
        <v>37139</v>
      </c>
      <c r="AR31" s="71">
        <f>SUM(L31+AB31)</f>
        <v>52653</v>
      </c>
      <c r="AS31" s="71">
        <f>SUM(M31+AC31)</f>
        <v>54567</v>
      </c>
      <c r="AT31" s="71">
        <f>SUM(N31+AD31)</f>
        <v>32020</v>
      </c>
      <c r="AU31" s="71">
        <f>SUM(O31+AE31)</f>
        <v>29970</v>
      </c>
      <c r="AV31" s="74">
        <f>SUM(P31+AF31)</f>
        <v>27632</v>
      </c>
      <c r="AW31" s="75">
        <f>SUM(AI31:AV31)</f>
        <v>592802</v>
      </c>
      <c r="AX31" s="73">
        <f>(AW31/AW$32)</f>
        <v>0.12328605304194</v>
      </c>
      <c r="AY31" s="37"/>
      <c r="AZ31" s="76">
        <f>IFERROR((C31/C$32)*100,0)</f>
        <v>17.528938739093658</v>
      </c>
      <c r="BA31" s="77">
        <f>IFERROR((D31/D$32)*100,0)</f>
        <v>15.745051411729245</v>
      </c>
      <c r="BB31" s="77">
        <f>IFERROR((E31/E$32)*100,0)</f>
        <v>13.292038653158123</v>
      </c>
      <c r="BC31" s="77">
        <f>IFERROR((F31/F$32)*100,0)</f>
        <v>14.434390561917779</v>
      </c>
      <c r="BD31" s="77">
        <f>IFERROR((G31/G$32)*100,0)</f>
        <v>13.037895421002988</v>
      </c>
      <c r="BE31" s="77">
        <f>IFERROR((H31/H$32)*100,0)</f>
        <v>8.1223721922702996</v>
      </c>
      <c r="BF31" s="77">
        <f>IFERROR((I31/I$32)*100,0)</f>
        <v>8.5683908126909909</v>
      </c>
      <c r="BG31" s="77">
        <f>IFERROR((J31/J$32)*100,0)</f>
        <v>9.6386573809795628</v>
      </c>
      <c r="BH31" s="77">
        <f>IFERROR((K31/K$32)*100,0)</f>
        <v>9.014396113590827</v>
      </c>
      <c r="BI31" s="77">
        <f>IFERROR((L31/L$32)*100,0)</f>
        <v>8.8110026619343387</v>
      </c>
      <c r="BJ31" s="77">
        <f>IFERROR((M31/M$32)*100,0)</f>
        <v>8.7600821602124146</v>
      </c>
      <c r="BK31" s="77">
        <f>IFERROR((N31/N$32)*100,0)</f>
        <v>9.7040666513363885</v>
      </c>
      <c r="BL31" s="77">
        <f>IFERROR((O31/O$32)*100,0)</f>
        <v>10.622601323195012</v>
      </c>
      <c r="BM31" s="78">
        <f>IFERROR((P31/P$32)*100,0)</f>
        <v>14.791972902153768</v>
      </c>
      <c r="BN31" s="79">
        <v>-14.791972902153768</v>
      </c>
      <c r="BO31" s="80"/>
      <c r="BP31" s="120">
        <f>IFERROR((S31/S$32)*100,0)</f>
        <v>19.757934602221265</v>
      </c>
      <c r="BQ31" s="122">
        <f>IFERROR((T31/T$32)*100,0)</f>
        <v>17.297624581060251</v>
      </c>
      <c r="BR31" s="82">
        <f>IFERROR((U31/U$32)*100,0)</f>
        <v>15.271082378948735</v>
      </c>
      <c r="BS31" s="82">
        <f>IFERROR((V31/V$32)*100,0)</f>
        <v>16.060157338609987</v>
      </c>
      <c r="BT31" s="82">
        <f>IFERROR((W31/W$32)*100,0)</f>
        <v>14.928640721545868</v>
      </c>
      <c r="BU31" s="82">
        <f>IFERROR((X31/X$32)*100,0)</f>
        <v>10.441549824014771</v>
      </c>
      <c r="BV31" s="82">
        <f>IFERROR((Y31/Y$32)*100,0)</f>
        <v>11.064056680130884</v>
      </c>
      <c r="BW31" s="82">
        <f>IFERROR((Z31/Z$32)*100,0)</f>
        <v>11.504625504269072</v>
      </c>
      <c r="BX31" s="82">
        <f>IFERROR((AA31/AA$32)*100,0)</f>
        <v>11.076920402291357</v>
      </c>
      <c r="BY31" s="82">
        <f>IFERROR((AB31/AB$32)*100,0)</f>
        <v>10.74644083479285</v>
      </c>
      <c r="BZ31" s="82">
        <f>IFERROR((AC31/AC$32)*100,0)</f>
        <v>11.077354173014765</v>
      </c>
      <c r="CA31" s="82">
        <f>IFERROR((AD31/AD$32)*100,0)</f>
        <v>11.706470594778585</v>
      </c>
      <c r="CB31" s="82">
        <f>IFERROR((AE31/AE$32)*100,0)</f>
        <v>11.946197720943243</v>
      </c>
      <c r="CC31" s="83">
        <f>IFERROR((AF31/AF$32)*100,0)</f>
        <v>19.483383878014124</v>
      </c>
      <c r="CD31" s="84">
        <v>-19.483383878014124</v>
      </c>
      <c r="CE31" s="85"/>
      <c r="CF31" s="81">
        <f>IFERROR((AI31/AI$32)*100,0)</f>
        <v>18.990925184606304</v>
      </c>
      <c r="CG31" s="82">
        <f>IFERROR((AJ31/AJ$32)*100,0)</f>
        <v>16.748130030543823</v>
      </c>
      <c r="CH31" s="82">
        <f>IFERROR((AK31/AK$32)*100,0)</f>
        <v>14.564263322884013</v>
      </c>
      <c r="CI31" s="82">
        <f>IFERROR((AL31/AL$32)*100,0)</f>
        <v>15.479147894578762</v>
      </c>
      <c r="CJ31" s="82">
        <f>IFERROR((AM31/AM$32)*100,0)</f>
        <v>14.256700609850565</v>
      </c>
      <c r="CK31" s="82">
        <f>IFERROR((AN31/AN$32)*100,0)</f>
        <v>9.598391546438128</v>
      </c>
      <c r="CL31" s="82">
        <f>IFERROR((AO31/AO$32)*100,0)</f>
        <v>10.183927511652218</v>
      </c>
      <c r="CM31" s="82">
        <f>IFERROR((AP31/AP$32)*100,0)</f>
        <v>10.828966814456537</v>
      </c>
      <c r="CN31" s="82">
        <f>IFERROR((AQ31/AQ$32)*100,0)</f>
        <v>10.33496311426369</v>
      </c>
      <c r="CO31" s="82">
        <f>IFERROR((AR31/AR$32)*100,0)</f>
        <v>10.03941174115238</v>
      </c>
      <c r="CP31" s="82">
        <f>IFERROR((AS31/AS$32)*100,0)</f>
        <v>10.21173150483947</v>
      </c>
      <c r="CQ31" s="82">
        <f>IFERROR((AT31/AT$32)*100,0)</f>
        <v>10.933402534965035</v>
      </c>
      <c r="CR31" s="82">
        <f>IFERROR((AU31/AU$32)*100,0)</f>
        <v>11.454539200360797</v>
      </c>
      <c r="CS31" s="82">
        <f>IFERROR((AV31/AV$32)*100,0)</f>
        <v>17.611890830751971</v>
      </c>
      <c r="CT31" s="84">
        <v>-17.611890830751971</v>
      </c>
      <c r="CU31" s="86"/>
      <c r="CV31" s="16"/>
    </row>
    <row r="32" spans="1:100" ht="15.75" thickBot="1" x14ac:dyDescent="0.3">
      <c r="A32" s="87"/>
      <c r="B32" s="88" t="s">
        <v>14</v>
      </c>
      <c r="C32" s="89">
        <f>SUM(C27:C31)</f>
        <v>86303</v>
      </c>
      <c r="D32" s="90">
        <f t="shared" ref="D32:N32" si="9">SUM(D27:D31)</f>
        <v>89571</v>
      </c>
      <c r="E32" s="90">
        <f t="shared" si="9"/>
        <v>119628</v>
      </c>
      <c r="F32" s="90">
        <f>SUM(F27:F31)</f>
        <v>127314</v>
      </c>
      <c r="G32" s="90">
        <f t="shared" si="9"/>
        <v>126163</v>
      </c>
      <c r="H32" s="90">
        <f t="shared" si="9"/>
        <v>158402</v>
      </c>
      <c r="I32" s="90">
        <f t="shared" si="9"/>
        <v>142022</v>
      </c>
      <c r="J32" s="90">
        <f t="shared" si="9"/>
        <v>105108</v>
      </c>
      <c r="K32" s="90">
        <f t="shared" si="9"/>
        <v>129271</v>
      </c>
      <c r="L32" s="90">
        <f t="shared" si="9"/>
        <v>191590</v>
      </c>
      <c r="M32" s="90">
        <f t="shared" si="9"/>
        <v>199610</v>
      </c>
      <c r="N32" s="90">
        <f t="shared" si="9"/>
        <v>113066</v>
      </c>
      <c r="O32" s="90">
        <v>97189</v>
      </c>
      <c r="P32" s="90">
        <v>62588</v>
      </c>
      <c r="Q32" s="91">
        <f>SUM(Q27:Q31)</f>
        <v>1747825</v>
      </c>
      <c r="R32" s="92">
        <f>SUM(R27:R31)</f>
        <v>1</v>
      </c>
      <c r="S32" s="93">
        <f t="shared" ref="S32:AX32" si="10">SUM(S27:S31)</f>
        <v>164501</v>
      </c>
      <c r="T32" s="94">
        <f t="shared" si="10"/>
        <v>163508</v>
      </c>
      <c r="U32" s="94">
        <f t="shared" si="10"/>
        <v>215322</v>
      </c>
      <c r="V32" s="94">
        <f t="shared" si="10"/>
        <v>228933</v>
      </c>
      <c r="W32" s="94">
        <f t="shared" si="10"/>
        <v>228842</v>
      </c>
      <c r="X32" s="94">
        <f t="shared" si="10"/>
        <v>277296</v>
      </c>
      <c r="Y32" s="94">
        <f t="shared" si="10"/>
        <v>260691</v>
      </c>
      <c r="Z32" s="94">
        <f>SUM(Z27:Z31)</f>
        <v>185169</v>
      </c>
      <c r="AA32" s="94">
        <f t="shared" si="10"/>
        <v>230082</v>
      </c>
      <c r="AB32" s="94">
        <f t="shared" si="10"/>
        <v>332873</v>
      </c>
      <c r="AC32" s="94">
        <f>SUM(AC27:AC31)</f>
        <v>334746</v>
      </c>
      <c r="AD32" s="94">
        <f>SUM(AD27:AD31)</f>
        <v>179798</v>
      </c>
      <c r="AE32" s="94">
        <v>164454</v>
      </c>
      <c r="AF32" s="94">
        <v>94306</v>
      </c>
      <c r="AG32" s="91">
        <f t="shared" si="10"/>
        <v>3060521</v>
      </c>
      <c r="AH32" s="92">
        <f t="shared" si="10"/>
        <v>1</v>
      </c>
      <c r="AI32" s="95">
        <f t="shared" si="10"/>
        <v>250804</v>
      </c>
      <c r="AJ32" s="96">
        <f t="shared" si="10"/>
        <v>253079</v>
      </c>
      <c r="AK32" s="96">
        <f t="shared" si="10"/>
        <v>334950</v>
      </c>
      <c r="AL32" s="96">
        <f t="shared" si="10"/>
        <v>356247</v>
      </c>
      <c r="AM32" s="96">
        <f t="shared" si="10"/>
        <v>355005</v>
      </c>
      <c r="AN32" s="96">
        <f t="shared" si="10"/>
        <v>435698</v>
      </c>
      <c r="AO32" s="96">
        <f t="shared" si="10"/>
        <v>402713</v>
      </c>
      <c r="AP32" s="96">
        <f t="shared" si="10"/>
        <v>290277</v>
      </c>
      <c r="AQ32" s="96">
        <f t="shared" si="10"/>
        <v>359353</v>
      </c>
      <c r="AR32" s="96">
        <f t="shared" si="10"/>
        <v>524463</v>
      </c>
      <c r="AS32" s="96">
        <f t="shared" si="10"/>
        <v>534356</v>
      </c>
      <c r="AT32" s="96">
        <f t="shared" si="10"/>
        <v>292864</v>
      </c>
      <c r="AU32" s="96">
        <f t="shared" si="10"/>
        <v>261643</v>
      </c>
      <c r="AV32" s="118">
        <f t="shared" si="10"/>
        <v>156894</v>
      </c>
      <c r="AW32" s="98">
        <f t="shared" si="10"/>
        <v>4808346</v>
      </c>
      <c r="AX32" s="92">
        <f t="shared" si="10"/>
        <v>0.99999999999999989</v>
      </c>
      <c r="AY32" s="99"/>
      <c r="AZ32" s="100"/>
      <c r="BA32" s="100"/>
      <c r="BB32" s="100"/>
      <c r="BC32" s="100"/>
      <c r="BD32" s="100"/>
      <c r="BE32" s="100"/>
      <c r="BF32" s="100"/>
      <c r="BG32" s="100"/>
      <c r="BH32" s="100"/>
      <c r="BI32" s="100"/>
      <c r="BJ32" s="100"/>
      <c r="BK32" s="100"/>
      <c r="BL32" s="100"/>
      <c r="BM32" s="100"/>
      <c r="BN32" s="100"/>
      <c r="BO32" s="101"/>
      <c r="BP32" s="123"/>
      <c r="BQ32" s="100"/>
      <c r="BR32" s="100"/>
      <c r="BS32" s="100"/>
      <c r="BT32" s="100"/>
      <c r="BU32" s="100"/>
      <c r="BV32" s="100"/>
      <c r="BW32" s="100"/>
      <c r="BX32" s="100"/>
      <c r="BY32" s="100"/>
      <c r="BZ32" s="100"/>
      <c r="CA32" s="100"/>
      <c r="CB32" s="100"/>
      <c r="CC32" s="100"/>
      <c r="CD32" s="100"/>
      <c r="CE32" s="101"/>
      <c r="CF32" s="100"/>
      <c r="CG32" s="100"/>
      <c r="CH32" s="100"/>
      <c r="CI32" s="100"/>
      <c r="CJ32" s="100"/>
      <c r="CK32" s="100"/>
      <c r="CL32" s="100"/>
      <c r="CM32" s="100"/>
      <c r="CN32" s="100"/>
      <c r="CO32" s="100"/>
      <c r="CP32" s="100"/>
      <c r="CQ32" s="100"/>
      <c r="CR32" s="100"/>
      <c r="CS32" s="100"/>
      <c r="CT32" s="100"/>
      <c r="CU32" s="101"/>
      <c r="CV32" s="16"/>
    </row>
    <row r="33" spans="1:100" ht="33.75" x14ac:dyDescent="0.25">
      <c r="A33" s="50" t="s">
        <v>29</v>
      </c>
      <c r="B33" s="102" t="s">
        <v>9</v>
      </c>
      <c r="C33" s="103">
        <v>1056</v>
      </c>
      <c r="D33" s="104">
        <v>1544</v>
      </c>
      <c r="E33" s="104">
        <v>2059</v>
      </c>
      <c r="F33" s="104">
        <v>2348</v>
      </c>
      <c r="G33" s="104">
        <v>2104</v>
      </c>
      <c r="H33" s="104">
        <v>2756</v>
      </c>
      <c r="I33" s="104">
        <v>2507</v>
      </c>
      <c r="J33" s="104">
        <v>2512</v>
      </c>
      <c r="K33" s="104">
        <v>4039</v>
      </c>
      <c r="L33" s="104">
        <v>5201</v>
      </c>
      <c r="M33" s="104">
        <v>5500</v>
      </c>
      <c r="N33" s="104">
        <v>4285</v>
      </c>
      <c r="O33" s="104">
        <v>1925</v>
      </c>
      <c r="P33" s="104">
        <v>3411</v>
      </c>
      <c r="Q33" s="105">
        <f>SUM(C33:P33)</f>
        <v>41247</v>
      </c>
      <c r="R33" s="106">
        <f>(Q33/Q$38)</f>
        <v>4.3215464403583218E-2</v>
      </c>
      <c r="S33" s="31">
        <v>2181</v>
      </c>
      <c r="T33" s="32">
        <v>2787</v>
      </c>
      <c r="U33" s="32">
        <v>3554</v>
      </c>
      <c r="V33" s="32">
        <v>4210</v>
      </c>
      <c r="W33" s="32">
        <v>3967</v>
      </c>
      <c r="X33" s="32">
        <v>4855</v>
      </c>
      <c r="Y33" s="32">
        <v>4507</v>
      </c>
      <c r="Z33" s="32">
        <v>4749</v>
      </c>
      <c r="AA33" s="32">
        <v>6844</v>
      </c>
      <c r="AB33" s="32">
        <v>9099</v>
      </c>
      <c r="AC33" s="32">
        <v>8784</v>
      </c>
      <c r="AD33" s="32">
        <v>10678</v>
      </c>
      <c r="AE33" s="32">
        <v>2833</v>
      </c>
      <c r="AF33" s="32">
        <v>5965</v>
      </c>
      <c r="AG33" s="33">
        <f>SUM(S33:AF33)</f>
        <v>75013</v>
      </c>
      <c r="AH33" s="34">
        <f>(AG33/AG$38)</f>
        <v>4.8341840022684504E-2</v>
      </c>
      <c r="AI33" s="31">
        <f>SUM(C33+S33)</f>
        <v>3237</v>
      </c>
      <c r="AJ33" s="32">
        <f>SUM(D33+T33)</f>
        <v>4331</v>
      </c>
      <c r="AK33" s="32">
        <f>SUM(E33+U33)</f>
        <v>5613</v>
      </c>
      <c r="AL33" s="32">
        <f>SUM(F33+V33)</f>
        <v>6558</v>
      </c>
      <c r="AM33" s="32">
        <f>SUM(G33+W33)</f>
        <v>6071</v>
      </c>
      <c r="AN33" s="32">
        <f>SUM(H33+X33)</f>
        <v>7611</v>
      </c>
      <c r="AO33" s="32">
        <f>SUM(I33+Y33)</f>
        <v>7014</v>
      </c>
      <c r="AP33" s="32">
        <f>SUM(J33+Z33)</f>
        <v>7261</v>
      </c>
      <c r="AQ33" s="32">
        <f>SUM(K33+AA33)</f>
        <v>10883</v>
      </c>
      <c r="AR33" s="32">
        <f>SUM(L33+AB33)</f>
        <v>14300</v>
      </c>
      <c r="AS33" s="32">
        <f>SUM(M33+AC33)</f>
        <v>14284</v>
      </c>
      <c r="AT33" s="32">
        <f>SUM(N33+AD33)</f>
        <v>14963</v>
      </c>
      <c r="AU33" s="32">
        <f>SUM(O33+AE33)</f>
        <v>4758</v>
      </c>
      <c r="AV33" s="35">
        <f>SUM(P33+AF33)</f>
        <v>9376</v>
      </c>
      <c r="AW33" s="108">
        <f>SUM(AI33:AV33)</f>
        <v>116260</v>
      </c>
      <c r="AX33" s="106">
        <f>(AW33/AW$38)</f>
        <v>4.6389510687622947E-2</v>
      </c>
      <c r="AY33" s="37"/>
      <c r="AZ33" s="38">
        <f>IFERROR((C33/C$38)*100,0)</f>
        <v>4.075331892559432</v>
      </c>
      <c r="BA33" s="39">
        <f>IFERROR((D33/D$38)*100,0)</f>
        <v>4.9766317485898472</v>
      </c>
      <c r="BB33" s="39">
        <f>IFERROR((E33/E$38)*100,0)</f>
        <v>4.3455320585876489</v>
      </c>
      <c r="BC33" s="39">
        <f>IFERROR((F33/F$38)*100,0)</f>
        <v>4.4346233025478305</v>
      </c>
      <c r="BD33" s="39">
        <f>IFERROR((G33/G$38)*100,0)</f>
        <v>4.3405607245270561</v>
      </c>
      <c r="BE33" s="39">
        <f>IFERROR((H33/H$38)*100,0)</f>
        <v>4.5430568376631939</v>
      </c>
      <c r="BF33" s="39">
        <f>IFERROR((I33/I$38)*100,0)</f>
        <v>4.2639680244918789</v>
      </c>
      <c r="BG33" s="39">
        <f>IFERROR((J33/J$38)*100,0)</f>
        <v>4.3519689541068241</v>
      </c>
      <c r="BH33" s="39">
        <f>IFERROR((K33/K$38)*100,0)</f>
        <v>4.5801959539145427</v>
      </c>
      <c r="BI33" s="39">
        <f>IFERROR((L33/L$38)*100,0)</f>
        <v>4.5395035436232236</v>
      </c>
      <c r="BJ33" s="39">
        <f>IFERROR((M33/M$38)*100,0)</f>
        <v>4.6180068682356694</v>
      </c>
      <c r="BK33" s="39">
        <f>IFERROR((N33/N$38)*100,0)</f>
        <v>4.1592250349433142</v>
      </c>
      <c r="BL33" s="39">
        <f>IFERROR((O33/O$38)*100,0)</f>
        <v>2.3727351164797241</v>
      </c>
      <c r="BM33" s="40">
        <f>IFERROR((P33/P$38)*100,0)</f>
        <v>5.2058850462440098</v>
      </c>
      <c r="BN33" s="41">
        <v>-5.2058850462440098</v>
      </c>
      <c r="BO33" s="109"/>
      <c r="BP33" s="48">
        <f>IFERROR((S33/S$38)*100,0)</f>
        <v>4.9415443175638938</v>
      </c>
      <c r="BQ33" s="119">
        <f>IFERROR((T33/T$38)*100,0)</f>
        <v>5.6518829470097955</v>
      </c>
      <c r="BR33" s="44">
        <f>IFERROR((U33/U$38)*100,0)</f>
        <v>4.793439704355098</v>
      </c>
      <c r="BS33" s="44">
        <f>IFERROR((V33/V$38)*100,0)</f>
        <v>4.8329143276968463</v>
      </c>
      <c r="BT33" s="44">
        <f>IFERROR((W33/W$38)*100,0)</f>
        <v>4.8781387570399151</v>
      </c>
      <c r="BU33" s="44">
        <f>IFERROR((X33/X$38)*100,0)</f>
        <v>4.847244408945687</v>
      </c>
      <c r="BV33" s="44">
        <f>IFERROR((Y33/Y$38)*100,0)</f>
        <v>4.4955812236918229</v>
      </c>
      <c r="BW33" s="44">
        <f>IFERROR((Z33/Z$38)*100,0)</f>
        <v>4.7516609301208677</v>
      </c>
      <c r="BX33" s="44">
        <f>IFERROR((AA33/AA$38)*100,0)</f>
        <v>4.5974849527085127</v>
      </c>
      <c r="BY33" s="44">
        <f>IFERROR((AB33/AB$38)*100,0)</f>
        <v>4.8364977781557625</v>
      </c>
      <c r="BZ33" s="44">
        <f>IFERROR((AC33/AC$38)*100,0)</f>
        <v>4.6230362358885291</v>
      </c>
      <c r="CA33" s="44">
        <f>IFERROR((AD33/AD$38)*100,0)</f>
        <v>6.9235158337007547</v>
      </c>
      <c r="CB33" s="44">
        <f>IFERROR((AE33/AE$38)*100,0)</f>
        <v>2.2003370795243606</v>
      </c>
      <c r="CC33" s="45">
        <f>IFERROR((AF33/AF$38)*100,0)</f>
        <v>5.6617025921391084</v>
      </c>
      <c r="CD33" s="46">
        <v>-5.6617025921391084</v>
      </c>
      <c r="CE33" s="110"/>
      <c r="CF33" s="48">
        <f>IFERROR((AI33/AI$38)*100,0)</f>
        <v>4.6211169483782548</v>
      </c>
      <c r="CG33" s="44">
        <f>IFERROR((AJ33/AJ$38)*100,0)</f>
        <v>5.3911073491336383</v>
      </c>
      <c r="CH33" s="44">
        <f>IFERROR((AK33/AK$38)*100,0)</f>
        <v>4.6188027154906397</v>
      </c>
      <c r="CI33" s="44">
        <f>IFERROR((AL33/AL$38)*100,0)</f>
        <v>4.6823458852761002</v>
      </c>
      <c r="CJ33" s="44">
        <f>IFERROR((AM33/AM$38)*100,0)</f>
        <v>4.6773758619361301</v>
      </c>
      <c r="CK33" s="44">
        <f>IFERROR((AN33/AN$38)*100,0)</f>
        <v>4.7325026115505144</v>
      </c>
      <c r="CL33" s="44">
        <f>IFERROR((AO33/AO$38)*100,0)</f>
        <v>4.4099617099132971</v>
      </c>
      <c r="CM33" s="44">
        <f>IFERROR((AP33/AP$38)*100,0)</f>
        <v>4.605334094440745</v>
      </c>
      <c r="CN33" s="44">
        <f>IFERROR((AQ33/AQ$38)*100,0)</f>
        <v>4.5910532887853943</v>
      </c>
      <c r="CO33" s="44">
        <f>IFERROR((AR33/AR$38)*100,0)</f>
        <v>4.7240868967704426</v>
      </c>
      <c r="CP33" s="44">
        <f>IFERROR((AS33/AS$38)*100,0)</f>
        <v>4.6210984005383304</v>
      </c>
      <c r="CQ33" s="44">
        <f>IFERROR((AT33/AT$38)*100,0)</f>
        <v>5.8164756736585135</v>
      </c>
      <c r="CR33" s="44">
        <f>IFERROR((AU33/AU$38)*100,0)</f>
        <v>2.266977315933163</v>
      </c>
      <c r="CS33" s="44">
        <f>IFERROR((AV33/AV$38)*100,0)</f>
        <v>5.4869234955728912</v>
      </c>
      <c r="CT33" s="46">
        <v>-5.4869234955728912</v>
      </c>
      <c r="CU33" s="111"/>
      <c r="CV33" s="16"/>
    </row>
    <row r="34" spans="1:100" ht="22.5" x14ac:dyDescent="0.25">
      <c r="A34" s="50"/>
      <c r="B34" s="51" t="s">
        <v>15</v>
      </c>
      <c r="C34" s="112">
        <v>1</v>
      </c>
      <c r="D34" s="113">
        <v>0</v>
      </c>
      <c r="E34" s="113">
        <v>1</v>
      </c>
      <c r="F34" s="113">
        <v>2</v>
      </c>
      <c r="G34" s="113">
        <v>2</v>
      </c>
      <c r="H34" s="113">
        <v>4</v>
      </c>
      <c r="I34" s="113">
        <v>0</v>
      </c>
      <c r="J34" s="113">
        <v>1</v>
      </c>
      <c r="K34" s="113">
        <v>0</v>
      </c>
      <c r="L34" s="113">
        <v>0</v>
      </c>
      <c r="M34" s="113">
        <v>0</v>
      </c>
      <c r="N34" s="113">
        <v>1</v>
      </c>
      <c r="O34" s="113">
        <v>3</v>
      </c>
      <c r="P34" s="113">
        <v>0</v>
      </c>
      <c r="Q34" s="54">
        <f>SUM(C34:P34)</f>
        <v>15</v>
      </c>
      <c r="R34" s="55">
        <f>(Q34/Q$38)</f>
        <v>1.5715857300015714E-5</v>
      </c>
      <c r="S34" s="112">
        <v>7</v>
      </c>
      <c r="T34" s="113">
        <v>1</v>
      </c>
      <c r="U34" s="113">
        <v>4</v>
      </c>
      <c r="V34" s="113">
        <v>3</v>
      </c>
      <c r="W34" s="113">
        <v>5</v>
      </c>
      <c r="X34" s="113">
        <v>8</v>
      </c>
      <c r="Y34" s="113">
        <v>10</v>
      </c>
      <c r="Z34" s="113">
        <v>0</v>
      </c>
      <c r="AA34" s="113">
        <v>2</v>
      </c>
      <c r="AB34" s="113">
        <v>8</v>
      </c>
      <c r="AC34" s="113">
        <v>7</v>
      </c>
      <c r="AD34" s="113">
        <v>10</v>
      </c>
      <c r="AE34" s="113">
        <v>6</v>
      </c>
      <c r="AF34" s="113">
        <v>11</v>
      </c>
      <c r="AG34" s="54">
        <f>SUM(S34:AF34)</f>
        <v>82</v>
      </c>
      <c r="AH34" s="55">
        <f>(AG34/AG$38)</f>
        <v>5.2844585363338745E-5</v>
      </c>
      <c r="AI34" s="52">
        <f>SUM(C34+S34)</f>
        <v>8</v>
      </c>
      <c r="AJ34" s="53">
        <f>SUM(D34+T34)</f>
        <v>1</v>
      </c>
      <c r="AK34" s="53">
        <f>SUM(E34+U34)</f>
        <v>5</v>
      </c>
      <c r="AL34" s="53">
        <f>SUM(F34+V34)</f>
        <v>5</v>
      </c>
      <c r="AM34" s="53">
        <f>SUM(G34+W34)</f>
        <v>7</v>
      </c>
      <c r="AN34" s="53">
        <f>SUM(H34+X34)</f>
        <v>12</v>
      </c>
      <c r="AO34" s="53">
        <f>SUM(I34+Y34)</f>
        <v>10</v>
      </c>
      <c r="AP34" s="53">
        <f>SUM(J34+Z34)</f>
        <v>1</v>
      </c>
      <c r="AQ34" s="53">
        <f>SUM(K34+AA34)</f>
        <v>2</v>
      </c>
      <c r="AR34" s="53">
        <f>SUM(L34+AB34)</f>
        <v>8</v>
      </c>
      <c r="AS34" s="53">
        <f>SUM(M34+AC34)</f>
        <v>7</v>
      </c>
      <c r="AT34" s="53">
        <f>SUM(N34+AD34)</f>
        <v>11</v>
      </c>
      <c r="AU34" s="53">
        <f>SUM(O34+AE34)</f>
        <v>9</v>
      </c>
      <c r="AV34" s="56">
        <f>SUM(P34+AF34)</f>
        <v>11</v>
      </c>
      <c r="AW34" s="57">
        <f>SUM(AI34:AV34)</f>
        <v>97</v>
      </c>
      <c r="AX34" s="55">
        <f>(AW34/AW$38)</f>
        <v>3.8704477349900446E-5</v>
      </c>
      <c r="AY34" s="37"/>
      <c r="AZ34" s="58">
        <f>IFERROR((C34/C$38)*100,0)</f>
        <v>3.8592158073479468E-3</v>
      </c>
      <c r="BA34" s="59">
        <f>IFERROR((D34/D$38)*100,0)</f>
        <v>0</v>
      </c>
      <c r="BB34" s="59">
        <f>IFERROR((E34/E$38)*100,0)</f>
        <v>2.1105060993626273E-3</v>
      </c>
      <c r="BC34" s="59">
        <f>IFERROR((F34/F$38)*100,0)</f>
        <v>3.7773622679283061E-3</v>
      </c>
      <c r="BD34" s="59">
        <f>IFERROR((G34/G$38)*100,0)</f>
        <v>4.126008293276669E-3</v>
      </c>
      <c r="BE34" s="59">
        <f>IFERROR((H34/H$38)*100,0)</f>
        <v>6.5936964262165365E-3</v>
      </c>
      <c r="BF34" s="59">
        <f>IFERROR((I34/I$38)*100,0)</f>
        <v>0</v>
      </c>
      <c r="BG34" s="59">
        <f>IFERROR((J34/J$38)*100,0)</f>
        <v>1.7324717173992136E-3</v>
      </c>
      <c r="BH34" s="59">
        <f>IFERROR((K34/K$38)*100,0)</f>
        <v>0</v>
      </c>
      <c r="BI34" s="59">
        <f>IFERROR((L34/L$38)*100,0)</f>
        <v>0</v>
      </c>
      <c r="BJ34" s="59">
        <f>IFERROR((M34/M$38)*100,0)</f>
        <v>0</v>
      </c>
      <c r="BK34" s="59">
        <f>IFERROR((N34/N$38)*100,0)</f>
        <v>9.7064761608945489E-4</v>
      </c>
      <c r="BL34" s="59">
        <f>IFERROR((O34/O$38)*100,0)</f>
        <v>3.6977690126956736E-3</v>
      </c>
      <c r="BM34" s="60">
        <f>IFERROR((P34/P$38)*100,0)</f>
        <v>0</v>
      </c>
      <c r="BN34" s="61">
        <v>0</v>
      </c>
      <c r="BO34" s="62"/>
      <c r="BP34" s="120">
        <f>IFERROR((S34/S$38)*100,0)</f>
        <v>1.5860068878013413E-2</v>
      </c>
      <c r="BQ34" s="121">
        <f>IFERROR((T34/T$38)*100,0)</f>
        <v>2.0279450832471455E-3</v>
      </c>
      <c r="BR34" s="64">
        <f>IFERROR((U34/U$38)*100,0)</f>
        <v>5.394979971136857E-3</v>
      </c>
      <c r="BS34" s="64">
        <f>IFERROR((V34/V$38)*100,0)</f>
        <v>3.4438819437269692E-3</v>
      </c>
      <c r="BT34" s="64">
        <f>IFERROR((W34/W$38)*100,0)</f>
        <v>6.1483977275522007E-3</v>
      </c>
      <c r="BU34" s="64">
        <f>IFERROR((X34/X$38)*100,0)</f>
        <v>7.9872204472843447E-3</v>
      </c>
      <c r="BV34" s="64">
        <f>IFERROR((Y34/Y$38)*100,0)</f>
        <v>9.9746643525445364E-3</v>
      </c>
      <c r="BW34" s="64">
        <f>IFERROR((Z34/Z$38)*100,0)</f>
        <v>0</v>
      </c>
      <c r="BX34" s="64">
        <f>IFERROR((AA34/AA$38)*100,0)</f>
        <v>1.3435081685296646E-3</v>
      </c>
      <c r="BY34" s="64">
        <f>IFERROR((AB34/AB$38)*100,0)</f>
        <v>4.25233346799056E-3</v>
      </c>
      <c r="BZ34" s="64">
        <f>IFERROR((AC34/AC$38)*100,0)</f>
        <v>3.6841135759585275E-3</v>
      </c>
      <c r="CA34" s="64">
        <f>IFERROR((AD34/AD$38)*100,0)</f>
        <v>6.4839069429675541E-3</v>
      </c>
      <c r="CB34" s="64">
        <f>IFERROR((AE34/AE$38)*100,0)</f>
        <v>4.6600855902386744E-3</v>
      </c>
      <c r="CC34" s="65">
        <f>IFERROR((AF34/AF$38)*100,0)</f>
        <v>1.044069212297237E-2</v>
      </c>
      <c r="CD34" s="66">
        <v>-1.044069212297237E-2</v>
      </c>
      <c r="CE34" s="67"/>
      <c r="CF34" s="120">
        <f>IFERROR((AI34/AI$38)*100,0)</f>
        <v>1.1420740063956145E-2</v>
      </c>
      <c r="CG34" s="64">
        <f>IFERROR((AJ34/AJ$38)*100,0)</f>
        <v>1.2447719577773351E-3</v>
      </c>
      <c r="CH34" s="64">
        <f>IFERROR((AK34/AK$38)*100,0)</f>
        <v>4.1143797572515944E-3</v>
      </c>
      <c r="CI34" s="64">
        <f>IFERROR((AL34/AL$38)*100,0)</f>
        <v>3.5699495923117567E-3</v>
      </c>
      <c r="CJ34" s="64">
        <f>IFERROR((AM34/AM$38)*100,0)</f>
        <v>5.3931199198736469E-3</v>
      </c>
      <c r="CK34" s="64">
        <f>IFERROR((AN34/AN$38)*100,0)</f>
        <v>7.4615728995672285E-3</v>
      </c>
      <c r="CL34" s="64">
        <f>IFERROR((AO34/AO$38)*100,0)</f>
        <v>6.2873705587586223E-3</v>
      </c>
      <c r="CM34" s="64">
        <f>IFERROR((AP34/AP$38)*100,0)</f>
        <v>6.3425617606951447E-4</v>
      </c>
      <c r="CN34" s="64">
        <f>IFERROR((AQ34/AQ$38)*100,0)</f>
        <v>8.4371097836725051E-4</v>
      </c>
      <c r="CO34" s="64">
        <f>IFERROR((AR34/AR$38)*100,0)</f>
        <v>2.642845816375073E-3</v>
      </c>
      <c r="CP34" s="64">
        <f>IFERROR((AS34/AS$38)*100,0)</f>
        <v>2.2646099694601171E-3</v>
      </c>
      <c r="CQ34" s="64">
        <f>IFERROR((AT34/AT$38)*100,0)</f>
        <v>4.2759628690933402E-3</v>
      </c>
      <c r="CR34" s="64">
        <f>IFERROR((AU34/AU$38)*100,0)</f>
        <v>4.2881033718786188E-3</v>
      </c>
      <c r="CS34" s="64">
        <f>IFERROR((AV34/AV$38)*100,0)</f>
        <v>6.4373035890893555E-3</v>
      </c>
      <c r="CT34" s="66">
        <v>-6.4373035890893555E-3</v>
      </c>
      <c r="CU34" s="68"/>
      <c r="CV34" s="16"/>
    </row>
    <row r="35" spans="1:100" ht="33.75" x14ac:dyDescent="0.25">
      <c r="A35" s="50"/>
      <c r="B35" s="51" t="s">
        <v>11</v>
      </c>
      <c r="C35" s="52">
        <v>19839</v>
      </c>
      <c r="D35" s="53">
        <v>24326</v>
      </c>
      <c r="E35" s="53">
        <v>38689</v>
      </c>
      <c r="F35" s="53">
        <v>43133</v>
      </c>
      <c r="G35" s="53">
        <v>39574</v>
      </c>
      <c r="H35" s="53">
        <v>51252</v>
      </c>
      <c r="I35" s="53">
        <v>49742</v>
      </c>
      <c r="J35" s="53">
        <v>48067</v>
      </c>
      <c r="K35" s="53">
        <v>74212</v>
      </c>
      <c r="L35" s="53">
        <v>96105</v>
      </c>
      <c r="M35" s="53">
        <v>100129</v>
      </c>
      <c r="N35" s="53">
        <v>83127</v>
      </c>
      <c r="O35" s="53">
        <v>69930</v>
      </c>
      <c r="P35" s="53">
        <v>51798</v>
      </c>
      <c r="Q35" s="54">
        <f>SUM(C35:P35)</f>
        <v>789923</v>
      </c>
      <c r="R35" s="55">
        <f>(Q35/Q$38)</f>
        <v>0.82762114306668766</v>
      </c>
      <c r="S35" s="52">
        <v>33297</v>
      </c>
      <c r="T35" s="53">
        <v>38441</v>
      </c>
      <c r="U35" s="53">
        <v>60747</v>
      </c>
      <c r="V35" s="53">
        <v>71036</v>
      </c>
      <c r="W35" s="53">
        <v>66195</v>
      </c>
      <c r="X35" s="53">
        <v>84225</v>
      </c>
      <c r="Y35" s="53">
        <v>84239</v>
      </c>
      <c r="Z35" s="53">
        <v>83228</v>
      </c>
      <c r="AA35" s="53">
        <v>125067</v>
      </c>
      <c r="AB35" s="53">
        <v>157113</v>
      </c>
      <c r="AC35" s="53">
        <v>158927</v>
      </c>
      <c r="AD35" s="53">
        <v>126842</v>
      </c>
      <c r="AE35" s="53">
        <v>111920</v>
      </c>
      <c r="AF35" s="53">
        <v>83054</v>
      </c>
      <c r="AG35" s="54">
        <f>SUM(S35:AF35)</f>
        <v>1284331</v>
      </c>
      <c r="AH35" s="55">
        <f>(AG35/AG$38)</f>
        <v>0.8276821849302709</v>
      </c>
      <c r="AI35" s="52">
        <f>SUM(C35+S35)</f>
        <v>53136</v>
      </c>
      <c r="AJ35" s="53">
        <f>SUM(D35+T35)</f>
        <v>62767</v>
      </c>
      <c r="AK35" s="53">
        <f>SUM(E35+U35)</f>
        <v>99436</v>
      </c>
      <c r="AL35" s="53">
        <f>SUM(F35+V35)</f>
        <v>114169</v>
      </c>
      <c r="AM35" s="53">
        <f>SUM(G35+W35)</f>
        <v>105769</v>
      </c>
      <c r="AN35" s="53">
        <f>SUM(H35+X35)</f>
        <v>135477</v>
      </c>
      <c r="AO35" s="53">
        <f>SUM(I35+Y35)</f>
        <v>133981</v>
      </c>
      <c r="AP35" s="53">
        <f>SUM(J35+Z35)</f>
        <v>131295</v>
      </c>
      <c r="AQ35" s="53">
        <f>SUM(K35+AA35)</f>
        <v>199279</v>
      </c>
      <c r="AR35" s="53">
        <f>SUM(L35+AB35)</f>
        <v>253218</v>
      </c>
      <c r="AS35" s="53">
        <f>SUM(M35+AC35)</f>
        <v>259056</v>
      </c>
      <c r="AT35" s="53">
        <f>SUM(N35+AD35)</f>
        <v>209969</v>
      </c>
      <c r="AU35" s="53">
        <f>SUM(O35+AE35)</f>
        <v>181850</v>
      </c>
      <c r="AV35" s="56">
        <f>SUM(P35+AF35)</f>
        <v>134852</v>
      </c>
      <c r="AW35" s="57">
        <f>SUM(AI35:AV35)</f>
        <v>2074254</v>
      </c>
      <c r="AX35" s="55">
        <f>(AW35/AW$38)</f>
        <v>0.82765893774165356</v>
      </c>
      <c r="AY35" s="37"/>
      <c r="AZ35" s="58">
        <f>IFERROR((C35/C$38)*100,0)</f>
        <v>76.562982401975916</v>
      </c>
      <c r="BA35" s="59">
        <f>IFERROR((D35/D$38)*100,0)</f>
        <v>78.407735697018538</v>
      </c>
      <c r="BB35" s="59">
        <f>IFERROR((E35/E$38)*100,0)</f>
        <v>81.653370478240689</v>
      </c>
      <c r="BC35" s="59">
        <f>IFERROR((F35/F$38)*100,0)</f>
        <v>81.464483351275803</v>
      </c>
      <c r="BD35" s="59">
        <f>IFERROR((G35/G$38)*100,0)</f>
        <v>81.641326099065452</v>
      </c>
      <c r="BE35" s="59">
        <f>IFERROR((H35/H$38)*100,0)</f>
        <v>84.485032309112484</v>
      </c>
      <c r="BF35" s="59">
        <f>IFERROR((I35/I$38)*100,0)</f>
        <v>84.602432179607106</v>
      </c>
      <c r="BG35" s="59">
        <f>IFERROR((J35/J$38)*100,0)</f>
        <v>83.274718040227995</v>
      </c>
      <c r="BH35" s="59">
        <f>IFERROR((K35/K$38)*100,0)</f>
        <v>84.155855937585045</v>
      </c>
      <c r="BI35" s="59">
        <f>IFERROR((L35/L$38)*100,0)</f>
        <v>83.881751213210904</v>
      </c>
      <c r="BJ35" s="59">
        <f>IFERROR((M35/M$38)*100,0)</f>
        <v>84.07207449264898</v>
      </c>
      <c r="BK35" s="59">
        <f>IFERROR((N35/N$38)*100,0)</f>
        <v>80.687024382668113</v>
      </c>
      <c r="BL35" s="59">
        <f>IFERROR((O35/O$38)*100,0)</f>
        <v>86.194995685936149</v>
      </c>
      <c r="BM35" s="60">
        <f>IFERROR((P35/P$38)*100,0)</f>
        <v>79.054363419920023</v>
      </c>
      <c r="BN35" s="61">
        <v>-79.054363419920023</v>
      </c>
      <c r="BO35" s="62"/>
      <c r="BP35" s="120">
        <f>IFERROR((S35/S$38)*100,0)</f>
        <v>75.441816204458945</v>
      </c>
      <c r="BQ35" s="121">
        <f>IFERROR((T35/T$38)*100,0)</f>
        <v>77.956236945103527</v>
      </c>
      <c r="BR35" s="64">
        <f>IFERROR((U35/U$38)*100,0)</f>
        <v>81.932212076662665</v>
      </c>
      <c r="BS35" s="64">
        <f>IFERROR((V35/V$38)*100,0)</f>
        <v>81.546532584863002</v>
      </c>
      <c r="BT35" s="64">
        <f>IFERROR((W35/W$38)*100,0)</f>
        <v>81.398637515063569</v>
      </c>
      <c r="BU35" s="64">
        <f>IFERROR((X35/X$38)*100,0)</f>
        <v>84.090455271565503</v>
      </c>
      <c r="BV35" s="64">
        <f>IFERROR((Y35/Y$38)*100,0)</f>
        <v>84.025575039399925</v>
      </c>
      <c r="BW35" s="64">
        <f>IFERROR((Z35/Z$38)*100,0)</f>
        <v>83.274633794925151</v>
      </c>
      <c r="BX35" s="64">
        <f>IFERROR((AA35/AA$38)*100,0)</f>
        <v>84.014268056749785</v>
      </c>
      <c r="BY35" s="64">
        <f>IFERROR((AB35/AB$38)*100,0)</f>
        <v>83.512108519550097</v>
      </c>
      <c r="BZ35" s="64">
        <f>IFERROR((AC35/AC$38)*100,0)</f>
        <v>83.643588326622989</v>
      </c>
      <c r="CA35" s="64">
        <f>IFERROR((AD35/AD$38)*100,0)</f>
        <v>82.24317244598906</v>
      </c>
      <c r="CB35" s="64">
        <f>IFERROR((AE35/AE$38)*100,0)</f>
        <v>86.926129876585406</v>
      </c>
      <c r="CC35" s="65">
        <f>IFERROR((AF35/AF$38)*100,0)</f>
        <v>78.831022143758844</v>
      </c>
      <c r="CD35" s="66">
        <v>-78.831022143758844</v>
      </c>
      <c r="CE35" s="67"/>
      <c r="CF35" s="120">
        <f>IFERROR((AI35/AI$38)*100,0)</f>
        <v>75.856555504796702</v>
      </c>
      <c r="CG35" s="64">
        <f>IFERROR((AJ35/AJ$38)*100,0)</f>
        <v>78.130601473810003</v>
      </c>
      <c r="CH35" s="64">
        <f>IFERROR((AK35/AK$38)*100,0)</f>
        <v>81.823493108413899</v>
      </c>
      <c r="CI35" s="64">
        <f>IFERROR((AL35/AL$38)*100,0)</f>
        <v>81.51551500092819</v>
      </c>
      <c r="CJ35" s="64">
        <f>IFERROR((AM35/AM$38)*100,0)</f>
        <v>81.489271543587975</v>
      </c>
      <c r="CK35" s="64">
        <f>IFERROR((AN35/AN$38)*100,0)</f>
        <v>84.239292642889126</v>
      </c>
      <c r="CL35" s="64">
        <f>IFERROR((AO35/AO$38)*100,0)</f>
        <v>84.238819483303885</v>
      </c>
      <c r="CM35" s="64">
        <f>IFERROR((AP35/AP$38)*100,0)</f>
        <v>83.274664637046897</v>
      </c>
      <c r="CN35" s="64">
        <f>IFERROR((AQ35/AQ$38)*100,0)</f>
        <v>84.066940029023669</v>
      </c>
      <c r="CO35" s="64">
        <f>IFERROR((AR35/AR$38)*100,0)</f>
        <v>83.652016491357898</v>
      </c>
      <c r="CP35" s="64">
        <f>IFERROR((AS35/AS$38)*100,0)</f>
        <v>83.808685749780011</v>
      </c>
      <c r="CQ35" s="64">
        <f>IFERROR((AT35/AT$38)*100,0)</f>
        <v>81.619967969150878</v>
      </c>
      <c r="CR35" s="64">
        <f>IFERROR((AU35/AU$38)*100,0)</f>
        <v>86.643510908458524</v>
      </c>
      <c r="CS35" s="64">
        <f>IFERROR((AV35/AV$38)*100,0)</f>
        <v>78.916660326897983</v>
      </c>
      <c r="CT35" s="66">
        <v>-78.916660326897983</v>
      </c>
      <c r="CU35" s="68"/>
      <c r="CV35" s="16"/>
    </row>
    <row r="36" spans="1:100" x14ac:dyDescent="0.25">
      <c r="A36" s="50"/>
      <c r="B36" s="51" t="s">
        <v>12</v>
      </c>
      <c r="C36" s="52">
        <v>702</v>
      </c>
      <c r="D36" s="53">
        <v>950</v>
      </c>
      <c r="E36" s="53">
        <v>1482</v>
      </c>
      <c r="F36" s="53">
        <v>1474</v>
      </c>
      <c r="G36" s="53">
        <v>1538</v>
      </c>
      <c r="H36" s="53">
        <v>2393</v>
      </c>
      <c r="I36" s="53">
        <v>2041</v>
      </c>
      <c r="J36" s="53">
        <v>2646</v>
      </c>
      <c r="K36" s="53">
        <v>2839</v>
      </c>
      <c r="L36" s="53">
        <v>4305</v>
      </c>
      <c r="M36" s="53">
        <v>4286</v>
      </c>
      <c r="N36" s="53">
        <v>3613</v>
      </c>
      <c r="O36" s="53">
        <v>3006</v>
      </c>
      <c r="P36" s="53">
        <v>3705</v>
      </c>
      <c r="Q36" s="54">
        <f>SUM(C36:P36)</f>
        <v>34980</v>
      </c>
      <c r="R36" s="55">
        <f>(Q36/Q$38)</f>
        <v>3.6649379223636647E-2</v>
      </c>
      <c r="S36" s="52">
        <v>1163</v>
      </c>
      <c r="T36" s="53">
        <v>1413</v>
      </c>
      <c r="U36" s="53">
        <v>1891</v>
      </c>
      <c r="V36" s="53">
        <v>2433</v>
      </c>
      <c r="W36" s="53">
        <v>2755</v>
      </c>
      <c r="X36" s="53">
        <v>3690</v>
      </c>
      <c r="Y36" s="53">
        <v>2652</v>
      </c>
      <c r="Z36" s="53">
        <v>3771</v>
      </c>
      <c r="AA36" s="53">
        <v>4051</v>
      </c>
      <c r="AB36" s="53">
        <v>5803</v>
      </c>
      <c r="AC36" s="53">
        <v>5842</v>
      </c>
      <c r="AD36" s="53">
        <v>4618</v>
      </c>
      <c r="AE36" s="53">
        <v>3583</v>
      </c>
      <c r="AF36" s="53">
        <v>4421</v>
      </c>
      <c r="AG36" s="54">
        <f>SUM(S36:AF36)</f>
        <v>48086</v>
      </c>
      <c r="AH36" s="55">
        <f>(AG36/AG$38)</f>
        <v>3.0988838192457402E-2</v>
      </c>
      <c r="AI36" s="52">
        <f>SUM(C36+S36)</f>
        <v>1865</v>
      </c>
      <c r="AJ36" s="53">
        <f>SUM(D36+T36)</f>
        <v>2363</v>
      </c>
      <c r="AK36" s="53">
        <f>SUM(E36+U36)</f>
        <v>3373</v>
      </c>
      <c r="AL36" s="53">
        <f>SUM(F36+V36)</f>
        <v>3907</v>
      </c>
      <c r="AM36" s="53">
        <f>SUM(G36+W36)</f>
        <v>4293</v>
      </c>
      <c r="AN36" s="53">
        <f>SUM(H36+X36)</f>
        <v>6083</v>
      </c>
      <c r="AO36" s="53">
        <f>SUM(I36+Y36)</f>
        <v>4693</v>
      </c>
      <c r="AP36" s="53">
        <f>SUM(J36+Z36)</f>
        <v>6417</v>
      </c>
      <c r="AQ36" s="53">
        <f>SUM(K36+AA36)</f>
        <v>6890</v>
      </c>
      <c r="AR36" s="53">
        <f>SUM(L36+AB36)</f>
        <v>10108</v>
      </c>
      <c r="AS36" s="53">
        <f>SUM(M36+AC36)</f>
        <v>10128</v>
      </c>
      <c r="AT36" s="53">
        <f>SUM(N36+AD36)</f>
        <v>8231</v>
      </c>
      <c r="AU36" s="53">
        <f>SUM(O36+AE36)</f>
        <v>6589</v>
      </c>
      <c r="AV36" s="56">
        <f>SUM(P36+AF36)</f>
        <v>8126</v>
      </c>
      <c r="AW36" s="57">
        <f>SUM(AI36:AV36)</f>
        <v>83066</v>
      </c>
      <c r="AX36" s="55">
        <f>(AW36/AW$38)</f>
        <v>3.3144599129348765E-2</v>
      </c>
      <c r="AY36" s="37"/>
      <c r="AZ36" s="58">
        <f>IFERROR((C36/C$38)*100,0)</f>
        <v>2.7091694967582587</v>
      </c>
      <c r="BA36" s="59">
        <f>IFERROR((D36/D$38)*100,0)</f>
        <v>3.0620467365028206</v>
      </c>
      <c r="BB36" s="59">
        <f>IFERROR((E36/E$38)*100,0)</f>
        <v>3.1277700392554135</v>
      </c>
      <c r="BC36" s="59">
        <f>IFERROR((F36/F$38)*100,0)</f>
        <v>2.7839159914631613</v>
      </c>
      <c r="BD36" s="59">
        <f>IFERROR((G36/G$38)*100,0)</f>
        <v>3.1729003775297588</v>
      </c>
      <c r="BE36" s="59">
        <f>IFERROR((H36/H$38)*100,0)</f>
        <v>3.9446788869840432</v>
      </c>
      <c r="BF36" s="59">
        <f>IFERROR((I36/I$38)*100,0)</f>
        <v>3.4713836210562121</v>
      </c>
      <c r="BG36" s="59">
        <f>IFERROR((J36/J$38)*100,0)</f>
        <v>4.5841201642383185</v>
      </c>
      <c r="BH36" s="59">
        <f>IFERROR((K36/K$38)*100,0)</f>
        <v>3.2194048807039826</v>
      </c>
      <c r="BI36" s="59">
        <f>IFERROR((L36/L$38)*100,0)</f>
        <v>3.7574625562964772</v>
      </c>
      <c r="BJ36" s="59">
        <f>IFERROR((M36/M$38)*100,0)</f>
        <v>3.5986868067741962</v>
      </c>
      <c r="BK36" s="59">
        <f>IFERROR((N36/N$38)*100,0)</f>
        <v>3.5069498369312004</v>
      </c>
      <c r="BL36" s="59">
        <f>IFERROR((O36/O$38)*100,0)</f>
        <v>3.7051645507210651</v>
      </c>
      <c r="BM36" s="60">
        <f>IFERROR((P36/P$38)*100,0)</f>
        <v>5.6545892982509693</v>
      </c>
      <c r="BN36" s="61">
        <v>-5.6545892982509693</v>
      </c>
      <c r="BO36" s="62"/>
      <c r="BP36" s="120">
        <f>IFERROR((S36/S$38)*100,0)</f>
        <v>2.6350371578756571</v>
      </c>
      <c r="BQ36" s="121">
        <f>IFERROR((T36/T$38)*100,0)</f>
        <v>2.8654864026282167</v>
      </c>
      <c r="BR36" s="64">
        <f>IFERROR((U36/U$38)*100,0)</f>
        <v>2.5504767813549494</v>
      </c>
      <c r="BS36" s="64">
        <f>IFERROR((V36/V$38)*100,0)</f>
        <v>2.7929882563625719</v>
      </c>
      <c r="BT36" s="64">
        <f>IFERROR((W36/W$38)*100,0)</f>
        <v>3.3877671478812621</v>
      </c>
      <c r="BU36" s="64">
        <f>IFERROR((X36/X$38)*100,0)</f>
        <v>3.6841054313099044</v>
      </c>
      <c r="BV36" s="64">
        <f>IFERROR((Y36/Y$38)*100,0)</f>
        <v>2.6452809862948112</v>
      </c>
      <c r="BW36" s="64">
        <f>IFERROR((Z36/Z$38)*100,0)</f>
        <v>3.7731129432482193</v>
      </c>
      <c r="BX36" s="64">
        <f>IFERROR((AA36/AA$38)*100,0)</f>
        <v>2.7212757953568358</v>
      </c>
      <c r="BY36" s="64">
        <f>IFERROR((AB36/AB$38)*100,0)</f>
        <v>3.0845363893436524</v>
      </c>
      <c r="BZ36" s="64">
        <f>IFERROR((AC36/AC$38)*100,0)</f>
        <v>3.0746559301071024</v>
      </c>
      <c r="CA36" s="64">
        <f>IFERROR((AD36/AD$38)*100,0)</f>
        <v>2.9942682262624167</v>
      </c>
      <c r="CB36" s="64">
        <f>IFERROR((AE36/AE$38)*100,0)</f>
        <v>2.7828477783041947</v>
      </c>
      <c r="CC36" s="65">
        <f>IFERROR((AF36/AF$38)*100,0)</f>
        <v>4.1962090796055316</v>
      </c>
      <c r="CD36" s="66">
        <v>-4.1962090796055316</v>
      </c>
      <c r="CE36" s="67"/>
      <c r="CF36" s="120">
        <f>IFERROR((AI36/AI$38)*100,0)</f>
        <v>2.6624600274097761</v>
      </c>
      <c r="CG36" s="64">
        <f>IFERROR((AJ36/AJ$38)*100,0)</f>
        <v>2.9413961362278433</v>
      </c>
      <c r="CH36" s="64">
        <f>IFERROR((AK36/AK$38)*100,0)</f>
        <v>2.7755605842419255</v>
      </c>
      <c r="CI36" s="64">
        <f>IFERROR((AL36/AL$38)*100,0)</f>
        <v>2.7895586114324065</v>
      </c>
      <c r="CJ36" s="64">
        <f>IFERROR((AM36/AM$38)*100,0)</f>
        <v>3.3075234022882238</v>
      </c>
      <c r="CK36" s="64">
        <f>IFERROR((AN36/AN$38)*100,0)</f>
        <v>3.7823956623389545</v>
      </c>
      <c r="CL36" s="64">
        <f>IFERROR((AO36/AO$38)*100,0)</f>
        <v>2.9506630032254213</v>
      </c>
      <c r="CM36" s="64">
        <f>IFERROR((AP36/AP$38)*100,0)</f>
        <v>4.0700218818380742</v>
      </c>
      <c r="CN36" s="64">
        <f>IFERROR((AQ36/AQ$38)*100,0)</f>
        <v>2.906584320475178</v>
      </c>
      <c r="CO36" s="64">
        <f>IFERROR((AR36/AR$38)*100,0)</f>
        <v>3.3392356889899042</v>
      </c>
      <c r="CP36" s="64">
        <f>IFERROR((AS36/AS$38)*100,0)</f>
        <v>3.2765671100988665</v>
      </c>
      <c r="CQ36" s="64">
        <f>IFERROR((AT36/AT$38)*100,0)</f>
        <v>3.1995863977733894</v>
      </c>
      <c r="CR36" s="64">
        <f>IFERROR((AU36/AU$38)*100,0)</f>
        <v>3.1393681241453573</v>
      </c>
      <c r="CS36" s="64">
        <f>IFERROR((AV36/AV$38)*100,0)</f>
        <v>4.7554117240854641</v>
      </c>
      <c r="CT36" s="66">
        <v>-4.7554117240854641</v>
      </c>
      <c r="CU36" s="68"/>
      <c r="CV36" s="16"/>
    </row>
    <row r="37" spans="1:100" ht="34.5" thickBot="1" x14ac:dyDescent="0.3">
      <c r="A37" s="50"/>
      <c r="B37" s="69" t="s">
        <v>13</v>
      </c>
      <c r="C37" s="70">
        <v>4314</v>
      </c>
      <c r="D37" s="71">
        <v>4205</v>
      </c>
      <c r="E37" s="71">
        <v>5151</v>
      </c>
      <c r="F37" s="71">
        <v>5990</v>
      </c>
      <c r="G37" s="71">
        <v>5255</v>
      </c>
      <c r="H37" s="71">
        <v>4259</v>
      </c>
      <c r="I37" s="71">
        <v>4505</v>
      </c>
      <c r="J37" s="71">
        <v>4495</v>
      </c>
      <c r="K37" s="71">
        <v>7094</v>
      </c>
      <c r="L37" s="71">
        <v>8961</v>
      </c>
      <c r="M37" s="71">
        <v>9184</v>
      </c>
      <c r="N37" s="71">
        <v>11998</v>
      </c>
      <c r="O37" s="71">
        <v>6266</v>
      </c>
      <c r="P37" s="71">
        <v>6608</v>
      </c>
      <c r="Q37" s="72">
        <f>SUM(C37:P37)</f>
        <v>88285</v>
      </c>
      <c r="R37" s="73">
        <f>(Q37/Q$38)</f>
        <v>9.2498297448792496E-2</v>
      </c>
      <c r="S37" s="70">
        <v>7488</v>
      </c>
      <c r="T37" s="71">
        <v>6669</v>
      </c>
      <c r="U37" s="71">
        <v>7947</v>
      </c>
      <c r="V37" s="71">
        <v>9429</v>
      </c>
      <c r="W37" s="71">
        <v>8400</v>
      </c>
      <c r="X37" s="71">
        <v>7382</v>
      </c>
      <c r="Y37" s="71">
        <v>8846</v>
      </c>
      <c r="Z37" s="71">
        <v>8196</v>
      </c>
      <c r="AA37" s="71">
        <v>12900</v>
      </c>
      <c r="AB37" s="71">
        <v>16109</v>
      </c>
      <c r="AC37" s="71">
        <v>16445</v>
      </c>
      <c r="AD37" s="71">
        <v>12080</v>
      </c>
      <c r="AE37" s="71">
        <v>10411</v>
      </c>
      <c r="AF37" s="71">
        <v>11906</v>
      </c>
      <c r="AG37" s="72">
        <f>SUM(S37:AF37)</f>
        <v>144208</v>
      </c>
      <c r="AH37" s="73">
        <f>(AG37/AG$38)</f>
        <v>9.2934292269223825E-2</v>
      </c>
      <c r="AI37" s="70">
        <f>SUM(C37+S37)</f>
        <v>11802</v>
      </c>
      <c r="AJ37" s="71">
        <f>SUM(D37+T37)</f>
        <v>10874</v>
      </c>
      <c r="AK37" s="71">
        <f>SUM(E37+U37)</f>
        <v>13098</v>
      </c>
      <c r="AL37" s="71">
        <f>SUM(F37+V37)</f>
        <v>15419</v>
      </c>
      <c r="AM37" s="71">
        <f>SUM(G37+W37)</f>
        <v>13655</v>
      </c>
      <c r="AN37" s="71">
        <f>SUM(H37+X37)</f>
        <v>11641</v>
      </c>
      <c r="AO37" s="71">
        <f>SUM(I37+Y37)</f>
        <v>13351</v>
      </c>
      <c r="AP37" s="71">
        <f>SUM(J37+Z37)</f>
        <v>12691</v>
      </c>
      <c r="AQ37" s="71">
        <f>SUM(K37+AA37)</f>
        <v>19994</v>
      </c>
      <c r="AR37" s="71">
        <f>SUM(L37+AB37)</f>
        <v>25070</v>
      </c>
      <c r="AS37" s="71">
        <f>SUM(M37+AC37)</f>
        <v>25629</v>
      </c>
      <c r="AT37" s="71">
        <f>SUM(N37+AD37)</f>
        <v>24078</v>
      </c>
      <c r="AU37" s="71">
        <f>SUM(O37+AE37)</f>
        <v>16677</v>
      </c>
      <c r="AV37" s="74">
        <f>SUM(P37+AF37)</f>
        <v>18514</v>
      </c>
      <c r="AW37" s="75">
        <f>SUM(AI37:AV37)</f>
        <v>232493</v>
      </c>
      <c r="AX37" s="73">
        <f>(AW37/AW$38)</f>
        <v>9.2768247964024789E-2</v>
      </c>
      <c r="AY37" s="37"/>
      <c r="AZ37" s="76">
        <f>IFERROR((C37/C$38)*100,0)</f>
        <v>16.648656992899046</v>
      </c>
      <c r="BA37" s="77">
        <f>IFERROR((D37/D$38)*100,0)</f>
        <v>13.5535858178888</v>
      </c>
      <c r="BB37" s="77">
        <f>IFERROR((E37/E$38)*100,0)</f>
        <v>10.871216917816891</v>
      </c>
      <c r="BC37" s="77">
        <f>IFERROR((F37/F$38)*100,0)</f>
        <v>11.313199992445275</v>
      </c>
      <c r="BD37" s="77">
        <f>IFERROR((G37/G$38)*100,0)</f>
        <v>10.841086790584448</v>
      </c>
      <c r="BE37" s="77">
        <f>IFERROR((H37/H$38)*100,0)</f>
        <v>7.0206382698140573</v>
      </c>
      <c r="BF37" s="77">
        <f>IFERROR((I37/I$38)*100,0)</f>
        <v>7.662216174844799</v>
      </c>
      <c r="BG37" s="77">
        <f>IFERROR((J37/J$38)*100,0)</f>
        <v>7.7874603697094642</v>
      </c>
      <c r="BH37" s="77">
        <f>IFERROR((K37/K$38)*100,0)</f>
        <v>8.0445432277964262</v>
      </c>
      <c r="BI37" s="77">
        <f>IFERROR((L37/L$38)*100,0)</f>
        <v>7.8212826868693925</v>
      </c>
      <c r="BJ37" s="77">
        <f>IFERROR((M37/M$38)*100,0)</f>
        <v>7.7112318323411619</v>
      </c>
      <c r="BK37" s="77">
        <f>IFERROR((N37/N$38)*100,0)</f>
        <v>11.64583009784128</v>
      </c>
      <c r="BL37" s="77">
        <f>IFERROR((O37/O$38)*100,0)</f>
        <v>7.7234068778503637</v>
      </c>
      <c r="BM37" s="78">
        <f>IFERROR((P37/P$38)*100,0)</f>
        <v>10.085162235584995</v>
      </c>
      <c r="BN37" s="79">
        <v>-10.085162235584995</v>
      </c>
      <c r="BO37" s="80"/>
      <c r="BP37" s="124">
        <f>IFERROR((S37/S$38)*100,0)</f>
        <v>16.965742251223492</v>
      </c>
      <c r="BQ37" s="122">
        <f>IFERROR((T37/T$38)*100,0)</f>
        <v>13.524365760175213</v>
      </c>
      <c r="BR37" s="82">
        <f>IFERROR((U37/U$38)*100,0)</f>
        <v>10.71847645765615</v>
      </c>
      <c r="BS37" s="82">
        <f>IFERROR((V37/V$38)*100,0)</f>
        <v>10.824120949133864</v>
      </c>
      <c r="BT37" s="82">
        <f>IFERROR((W37/W$38)*100,0)</f>
        <v>10.329308182287695</v>
      </c>
      <c r="BU37" s="82">
        <f>IFERROR((X37/X$38)*100,0)</f>
        <v>7.3702076677316288</v>
      </c>
      <c r="BV37" s="82">
        <f>IFERROR((Y37/Y$38)*100,0)</f>
        <v>8.823588086260898</v>
      </c>
      <c r="BW37" s="82">
        <f>IFERROR((Z37/Z$38)*100,0)</f>
        <v>8.2005923317057547</v>
      </c>
      <c r="BX37" s="82">
        <f>IFERROR((AA37/AA$38)*100,0)</f>
        <v>8.6656276870163378</v>
      </c>
      <c r="BY37" s="82">
        <f>IFERROR((AB37/AB$38)*100,0)</f>
        <v>8.5626049794824901</v>
      </c>
      <c r="BZ37" s="82">
        <f>IFERROR((AC37/AC$38)*100,0)</f>
        <v>8.6550353938054254</v>
      </c>
      <c r="CA37" s="82">
        <f>IFERROR((AD37/AD$38)*100,0)</f>
        <v>7.8325595871048064</v>
      </c>
      <c r="CB37" s="82">
        <f>IFERROR((AE37/AE$38)*100,0)</f>
        <v>8.0860251799958061</v>
      </c>
      <c r="CC37" s="83">
        <f>IFERROR((AF37/AF$38)*100,0)</f>
        <v>11.300625492373548</v>
      </c>
      <c r="CD37" s="84">
        <v>-11.300625492373548</v>
      </c>
      <c r="CE37" s="85"/>
      <c r="CF37" s="124">
        <f>IFERROR((AI37/AI$38)*100,0)</f>
        <v>16.848446779351303</v>
      </c>
      <c r="CG37" s="82">
        <f>IFERROR((AJ37/AJ$38)*100,0)</f>
        <v>13.535650268870745</v>
      </c>
      <c r="CH37" s="82">
        <f>IFERROR((AK37/AK$38)*100,0)</f>
        <v>10.778029212096277</v>
      </c>
      <c r="CI37" s="82">
        <f>IFERROR((AL37/AL$38)*100,0)</f>
        <v>11.009010552770995</v>
      </c>
      <c r="CJ37" s="82">
        <f>IFERROR((AM37/AM$38)*100,0)</f>
        <v>10.520436072267806</v>
      </c>
      <c r="CK37" s="82">
        <f>IFERROR((AN37/AN$38)*100,0)</f>
        <v>7.2383475103218426</v>
      </c>
      <c r="CL37" s="82">
        <f>IFERROR((AO37/AO$38)*100,0)</f>
        <v>8.3942684329986363</v>
      </c>
      <c r="CM37" s="82">
        <f>IFERROR((AP37/AP$38)*100,0)</f>
        <v>8.0493451304982084</v>
      </c>
      <c r="CN37" s="82">
        <f>IFERROR((AQ37/AQ$38)*100,0)</f>
        <v>8.4345786507374036</v>
      </c>
      <c r="CO37" s="82">
        <f>IFERROR((AR37/AR$38)*100,0)</f>
        <v>8.2820180770653842</v>
      </c>
      <c r="CP37" s="82">
        <f>IFERROR((AS37/AS$38)*100,0)</f>
        <v>8.2913841296133342</v>
      </c>
      <c r="CQ37" s="82">
        <f>IFERROR((AT37/AT$38)*100,0)</f>
        <v>9.3596939965481329</v>
      </c>
      <c r="CR37" s="82">
        <f>IFERROR((AU37/AU$38)*100,0)</f>
        <v>7.94585554809108</v>
      </c>
      <c r="CS37" s="82">
        <f>IFERROR((AV37/AV$38)*100,0)</f>
        <v>10.834567149854575</v>
      </c>
      <c r="CT37" s="84">
        <v>-10.834567149854575</v>
      </c>
      <c r="CU37" s="86"/>
      <c r="CV37" s="16"/>
    </row>
    <row r="38" spans="1:100" x14ac:dyDescent="0.25">
      <c r="A38" s="87"/>
      <c r="B38" s="125" t="s">
        <v>14</v>
      </c>
      <c r="C38" s="89">
        <f>SUM(C33:C37)</f>
        <v>25912</v>
      </c>
      <c r="D38" s="90">
        <f t="shared" ref="D38:K38" si="11">SUM(D33:D37)</f>
        <v>31025</v>
      </c>
      <c r="E38" s="90">
        <f t="shared" si="11"/>
        <v>47382</v>
      </c>
      <c r="F38" s="90">
        <f t="shared" si="11"/>
        <v>52947</v>
      </c>
      <c r="G38" s="90">
        <f t="shared" si="11"/>
        <v>48473</v>
      </c>
      <c r="H38" s="90">
        <f t="shared" si="11"/>
        <v>60664</v>
      </c>
      <c r="I38" s="90">
        <f t="shared" si="11"/>
        <v>58795</v>
      </c>
      <c r="J38" s="90">
        <f t="shared" si="11"/>
        <v>57721</v>
      </c>
      <c r="K38" s="90">
        <f t="shared" si="11"/>
        <v>88184</v>
      </c>
      <c r="L38" s="90">
        <f>SUM(L33:L37)</f>
        <v>114572</v>
      </c>
      <c r="M38" s="90">
        <f>SUM(M33:M37)</f>
        <v>119099</v>
      </c>
      <c r="N38" s="90">
        <f t="shared" ref="N38:AX38" si="12">SUM(N33:N37)</f>
        <v>103024</v>
      </c>
      <c r="O38" s="90">
        <v>81130</v>
      </c>
      <c r="P38" s="90">
        <v>65522</v>
      </c>
      <c r="Q38" s="91">
        <f t="shared" si="12"/>
        <v>954450</v>
      </c>
      <c r="R38" s="92">
        <f t="shared" si="12"/>
        <v>1</v>
      </c>
      <c r="S38" s="93">
        <f t="shared" si="12"/>
        <v>44136</v>
      </c>
      <c r="T38" s="94">
        <f t="shared" si="12"/>
        <v>49311</v>
      </c>
      <c r="U38" s="94">
        <f t="shared" si="12"/>
        <v>74143</v>
      </c>
      <c r="V38" s="94">
        <f t="shared" si="12"/>
        <v>87111</v>
      </c>
      <c r="W38" s="94">
        <f t="shared" si="12"/>
        <v>81322</v>
      </c>
      <c r="X38" s="94">
        <f t="shared" si="12"/>
        <v>100160</v>
      </c>
      <c r="Y38" s="94">
        <f t="shared" si="12"/>
        <v>100254</v>
      </c>
      <c r="Z38" s="94">
        <f>SUM(Z33:Z37)</f>
        <v>99944</v>
      </c>
      <c r="AA38" s="94">
        <f t="shared" si="12"/>
        <v>148864</v>
      </c>
      <c r="AB38" s="94">
        <f t="shared" si="12"/>
        <v>188132</v>
      </c>
      <c r="AC38" s="94">
        <f>SUM(AC33:AC37)</f>
        <v>190005</v>
      </c>
      <c r="AD38" s="94">
        <f>SUM(AD33:AD37)</f>
        <v>154228</v>
      </c>
      <c r="AE38" s="94">
        <v>128753</v>
      </c>
      <c r="AF38" s="94">
        <v>105357</v>
      </c>
      <c r="AG38" s="91">
        <f t="shared" si="12"/>
        <v>1551720</v>
      </c>
      <c r="AH38" s="92">
        <f t="shared" si="12"/>
        <v>1</v>
      </c>
      <c r="AI38" s="95">
        <f t="shared" si="12"/>
        <v>70048</v>
      </c>
      <c r="AJ38" s="96">
        <f t="shared" si="12"/>
        <v>80336</v>
      </c>
      <c r="AK38" s="96">
        <f t="shared" si="12"/>
        <v>121525</v>
      </c>
      <c r="AL38" s="96">
        <f t="shared" si="12"/>
        <v>140058</v>
      </c>
      <c r="AM38" s="96">
        <f t="shared" si="12"/>
        <v>129795</v>
      </c>
      <c r="AN38" s="96">
        <f t="shared" si="12"/>
        <v>160824</v>
      </c>
      <c r="AO38" s="96">
        <f t="shared" si="12"/>
        <v>159049</v>
      </c>
      <c r="AP38" s="96">
        <f t="shared" si="12"/>
        <v>157665</v>
      </c>
      <c r="AQ38" s="96">
        <f t="shared" si="12"/>
        <v>237048</v>
      </c>
      <c r="AR38" s="96">
        <f t="shared" si="12"/>
        <v>302704</v>
      </c>
      <c r="AS38" s="96">
        <f t="shared" si="12"/>
        <v>309104</v>
      </c>
      <c r="AT38" s="96">
        <f t="shared" si="12"/>
        <v>257252</v>
      </c>
      <c r="AU38" s="96">
        <f t="shared" si="12"/>
        <v>209883</v>
      </c>
      <c r="AV38" s="118">
        <f t="shared" si="12"/>
        <v>170879</v>
      </c>
      <c r="AW38" s="98">
        <f t="shared" si="12"/>
        <v>2506170</v>
      </c>
      <c r="AX38" s="92">
        <f t="shared" si="12"/>
        <v>1</v>
      </c>
      <c r="AY38" s="99"/>
      <c r="AZ38" s="101"/>
      <c r="BA38" s="101"/>
      <c r="BB38" s="101"/>
      <c r="BC38" s="101"/>
      <c r="BD38" s="101"/>
      <c r="BE38" s="101"/>
      <c r="BF38" s="101"/>
      <c r="BG38" s="101"/>
      <c r="BH38" s="101"/>
      <c r="BI38" s="101"/>
      <c r="BJ38" s="101"/>
      <c r="BK38" s="101"/>
      <c r="BL38" s="101"/>
      <c r="BM38" s="101"/>
      <c r="BN38" s="101"/>
      <c r="BO38" s="101"/>
      <c r="BP38" s="126"/>
      <c r="BQ38" s="101"/>
      <c r="BR38" s="101"/>
      <c r="BS38" s="101"/>
      <c r="BT38" s="101"/>
      <c r="BU38" s="101"/>
      <c r="BV38" s="101"/>
      <c r="BW38" s="101"/>
      <c r="BX38" s="101"/>
      <c r="BY38" s="101"/>
      <c r="BZ38" s="101"/>
      <c r="CA38" s="101"/>
      <c r="CB38" s="101"/>
      <c r="CC38" s="101"/>
      <c r="CD38" s="101"/>
      <c r="CE38" s="101"/>
      <c r="CF38" s="126"/>
      <c r="CG38" s="101"/>
      <c r="CH38" s="101"/>
      <c r="CI38" s="101"/>
      <c r="CJ38" s="101"/>
      <c r="CK38" s="101"/>
      <c r="CL38" s="101"/>
      <c r="CM38" s="101"/>
      <c r="CN38" s="101"/>
      <c r="CO38" s="101"/>
      <c r="CP38" s="101"/>
      <c r="CQ38" s="101"/>
      <c r="CR38" s="101"/>
      <c r="CS38" s="101"/>
      <c r="CT38" s="101"/>
      <c r="CU38" s="101"/>
      <c r="CV38" s="16"/>
    </row>
  </sheetData>
  <mergeCells count="32">
    <mergeCell ref="A33:A38"/>
    <mergeCell ref="AZ38:BO38"/>
    <mergeCell ref="BP38:CE38"/>
    <mergeCell ref="CF38:CU38"/>
    <mergeCell ref="A21:A26"/>
    <mergeCell ref="AZ26:BO26"/>
    <mergeCell ref="BP26:CE26"/>
    <mergeCell ref="CF26:CU26"/>
    <mergeCell ref="A27:A32"/>
    <mergeCell ref="AZ32:BO32"/>
    <mergeCell ref="BP32:CE32"/>
    <mergeCell ref="CF32:CU32"/>
    <mergeCell ref="A9:A14"/>
    <mergeCell ref="AZ14:BO14"/>
    <mergeCell ref="BP14:CE14"/>
    <mergeCell ref="CF14:CU14"/>
    <mergeCell ref="A15:A20"/>
    <mergeCell ref="AZ20:BO20"/>
    <mergeCell ref="BP20:CE20"/>
    <mergeCell ref="CF20:CU20"/>
    <mergeCell ref="BP1:CE1"/>
    <mergeCell ref="CF1:CU1"/>
    <mergeCell ref="A3:A8"/>
    <mergeCell ref="AZ8:BO8"/>
    <mergeCell ref="BP8:CE8"/>
    <mergeCell ref="CF8:CU8"/>
    <mergeCell ref="A1:A2"/>
    <mergeCell ref="B1:B2"/>
    <mergeCell ref="C1:R1"/>
    <mergeCell ref="S1:AH1"/>
    <mergeCell ref="AI1:AX1"/>
    <mergeCell ref="AZ1:BO1"/>
  </mergeCells>
  <conditionalFormatting sqref="C3:AH38">
    <cfRule type="containsBlanks" dxfId="0" priority="1">
      <formula>LEN(TRIM(C3))=0</formula>
    </cfRule>
  </conditionalFormatting>
  <conditionalFormatting sqref="AZ3:BM7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{320A3F94-3D01-4806-9895-47F1BC3CC550}</x14:id>
        </ext>
      </extLst>
    </cfRule>
  </conditionalFormatting>
  <conditionalFormatting sqref="AZ3:BN37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{A6F99D32-531C-4F37-BFEC-028328932B85}</x14:id>
        </ext>
      </extLst>
    </cfRule>
  </conditionalFormatting>
  <conditionalFormatting sqref="BP3:CD37">
    <cfRule type="dataBar" priority="8">
      <dataBar>
        <cfvo type="min"/>
        <cfvo type="max"/>
        <color rgb="FFFFA7FF"/>
      </dataBar>
      <extLst>
        <ext xmlns:x14="http://schemas.microsoft.com/office/spreadsheetml/2009/9/main" uri="{B025F937-C7B1-47D3-B67F-A62EFF666E3E}">
          <x14:id>{76CF7311-6FB9-499D-BDA3-A7EA7293372C}</x14:id>
        </ext>
      </extLst>
    </cfRule>
  </conditionalFormatting>
  <conditionalFormatting sqref="CF3:CT37">
    <cfRule type="dataBar" priority="9">
      <dataBar>
        <cfvo type="min"/>
        <cfvo type="max"/>
        <color rgb="FFAEAAAA"/>
      </dataBar>
      <extLst>
        <ext xmlns:x14="http://schemas.microsoft.com/office/spreadsheetml/2009/9/main" uri="{B025F937-C7B1-47D3-B67F-A62EFF666E3E}">
          <x14:id>{C621A14E-4B79-4DDA-85BC-C9030C0C7A67}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20A3F94-3D01-4806-9895-47F1BC3CC55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AZ3:BM7</xm:sqref>
        </x14:conditionalFormatting>
        <x14:conditionalFormatting xmlns:xm="http://schemas.microsoft.com/office/excel/2006/main">
          <x14:cfRule type="dataBar" id="{A6F99D32-531C-4F37-BFEC-028328932B85}">
            <x14:dataBar minLength="0" maxLength="100" gradient="0">
              <x14:cfvo type="autoMin"/>
              <x14:cfvo type="autoMax"/>
              <x14:negativeFillColor rgb="FFFF0000"/>
              <x14:axisColor rgb="FFD9E1F2"/>
            </x14:dataBar>
          </x14:cfRule>
          <xm:sqref>AZ3:BN37</xm:sqref>
        </x14:conditionalFormatting>
        <x14:conditionalFormatting xmlns:xm="http://schemas.microsoft.com/office/excel/2006/main">
          <x14:cfRule type="dataBar" id="{76CF7311-6FB9-499D-BDA3-A7EA7293372C}">
            <x14:dataBar minLength="0" maxLength="100" gradient="0">
              <x14:cfvo type="autoMin"/>
              <x14:cfvo type="autoMax"/>
              <x14:negativeFillColor rgb="FFFF0000"/>
              <x14:axisColor rgb="FFFFCCFF"/>
            </x14:dataBar>
          </x14:cfRule>
          <xm:sqref>BP3:CD37</xm:sqref>
        </x14:conditionalFormatting>
        <x14:conditionalFormatting xmlns:xm="http://schemas.microsoft.com/office/excel/2006/main">
          <x14:cfRule type="dataBar" id="{C621A14E-4B79-4DDA-85BC-C9030C0C7A67}">
            <x14:dataBar minLength="0" maxLength="100" gradient="0">
              <x14:cfvo type="autoMin"/>
              <x14:cfvo type="autoMax"/>
              <x14:negativeFillColor rgb="FFFF0000"/>
              <x14:axisColor rgb="FFE1FFFF"/>
            </x14:dataBar>
          </x14:cfRule>
          <xm:sqref>CF3:CT37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 xr2:uid="{C049BD17-AEBA-4417-AE63-73EB559D4F14}">
          <x14:colorSeries theme="7" tint="-0.499984740745262"/>
          <x14:colorNegative theme="9"/>
          <x14:colorAxis rgb="FF000000"/>
          <x14:colorMarkers theme="9" tint="-0.249977111117893"/>
          <x14:colorFirst theme="9" tint="-0.249977111117893"/>
          <x14:colorLast theme="9" tint="-0.249977111117893"/>
          <x14:colorHigh theme="9" tint="-0.249977111117893"/>
          <x14:colorLow theme="9" tint="-0.249977111117893"/>
          <x14:sparklines>
            <x14:sparkline>
              <xm:f>MORBILIDAD!CF27:CS27</xm:f>
              <xm:sqref>CU27</xm:sqref>
            </x14:sparkline>
            <x14:sparkline>
              <xm:f>MORBILIDAD!CF28:CS28</xm:f>
              <xm:sqref>CU28</xm:sqref>
            </x14:sparkline>
            <x14:sparkline>
              <xm:f>MORBILIDAD!CF29:CS29</xm:f>
              <xm:sqref>CU29</xm:sqref>
            </x14:sparkline>
            <x14:sparkline>
              <xm:f>MORBILIDAD!CF30:CS30</xm:f>
              <xm:sqref>CU30</xm:sqref>
            </x14:sparkline>
            <x14:sparkline>
              <xm:f>MORBILIDAD!CF31:CS31</xm:f>
              <xm:sqref>CU31</xm:sqref>
            </x14:sparkline>
          </x14:sparklines>
        </x14:sparklineGroup>
        <x14:sparklineGroup manualMax="0" manualMin="0" displayEmptyCellsAs="gap" xr2:uid="{98A4A5A9-43D4-4326-A0D0-E3622ABAB21C}">
          <x14:colorSeries theme="7" tint="-0.499984740745262"/>
          <x14:colorNegative theme="9"/>
          <x14:colorAxis rgb="FF000000"/>
          <x14:colorMarkers theme="9" tint="-0.249977111117893"/>
          <x14:colorFirst theme="9" tint="-0.249977111117893"/>
          <x14:colorLast theme="9" tint="-0.249977111117893"/>
          <x14:colorHigh theme="9" tint="-0.249977111117893"/>
          <x14:colorLow theme="9" tint="-0.249977111117893"/>
          <x14:sparklines>
            <x14:sparkline>
              <xm:f>MORBILIDAD!CF21:CS21</xm:f>
              <xm:sqref>CU21</xm:sqref>
            </x14:sparkline>
            <x14:sparkline>
              <xm:f>MORBILIDAD!CF22:CS22</xm:f>
              <xm:sqref>CU22</xm:sqref>
            </x14:sparkline>
            <x14:sparkline>
              <xm:f>MORBILIDAD!CF23:CS23</xm:f>
              <xm:sqref>CU23</xm:sqref>
            </x14:sparkline>
            <x14:sparkline>
              <xm:f>MORBILIDAD!CF24:CS24</xm:f>
              <xm:sqref>CU24</xm:sqref>
            </x14:sparkline>
            <x14:sparkline>
              <xm:f>MORBILIDAD!CF25:CS25</xm:f>
              <xm:sqref>CU25</xm:sqref>
            </x14:sparkline>
          </x14:sparklines>
        </x14:sparklineGroup>
        <x14:sparklineGroup manualMax="0" manualMin="0" displayEmptyCellsAs="gap" xr2:uid="{606EDC64-4A53-493D-81B3-AD829E474E81}">
          <x14:colorSeries theme="7" tint="-0.499984740745262"/>
          <x14:colorNegative theme="9"/>
          <x14:colorAxis rgb="FF000000"/>
          <x14:colorMarkers theme="9" tint="-0.249977111117893"/>
          <x14:colorFirst theme="9" tint="-0.249977111117893"/>
          <x14:colorLast theme="9" tint="-0.249977111117893"/>
          <x14:colorHigh theme="9" tint="-0.249977111117893"/>
          <x14:colorLow theme="9" tint="-0.249977111117893"/>
          <x14:sparklines>
            <x14:sparkline>
              <xm:f>MORBILIDAD!CF15:CS15</xm:f>
              <xm:sqref>CU15</xm:sqref>
            </x14:sparkline>
            <x14:sparkline>
              <xm:f>MORBILIDAD!CF16:CS16</xm:f>
              <xm:sqref>CU16</xm:sqref>
            </x14:sparkline>
            <x14:sparkline>
              <xm:f>MORBILIDAD!CF17:CS17</xm:f>
              <xm:sqref>CU17</xm:sqref>
            </x14:sparkline>
            <x14:sparkline>
              <xm:f>MORBILIDAD!CF18:CS18</xm:f>
              <xm:sqref>CU18</xm:sqref>
            </x14:sparkline>
            <x14:sparkline>
              <xm:f>MORBILIDAD!CF19:CS19</xm:f>
              <xm:sqref>CU19</xm:sqref>
            </x14:sparkline>
          </x14:sparklines>
        </x14:sparklineGroup>
        <x14:sparklineGroup manualMax="0" manualMin="0" displayEmptyCellsAs="gap" xr2:uid="{45253CFB-DB2A-4B39-A48C-9EEFCE8BE2CA}">
          <x14:colorSeries theme="7" tint="-0.499984740745262"/>
          <x14:colorNegative theme="9"/>
          <x14:colorAxis rgb="FF000000"/>
          <x14:colorMarkers theme="9" tint="-0.249977111117893"/>
          <x14:colorFirst theme="9" tint="-0.249977111117893"/>
          <x14:colorLast theme="9" tint="-0.249977111117893"/>
          <x14:colorHigh theme="9" tint="-0.249977111117893"/>
          <x14:colorLow theme="9" tint="-0.249977111117893"/>
          <x14:sparklines>
            <x14:sparkline>
              <xm:f>MORBILIDAD!CF9:CS9</xm:f>
              <xm:sqref>CU9</xm:sqref>
            </x14:sparkline>
            <x14:sparkline>
              <xm:f>MORBILIDAD!CF10:CS10</xm:f>
              <xm:sqref>CU10</xm:sqref>
            </x14:sparkline>
            <x14:sparkline>
              <xm:f>MORBILIDAD!CF11:CS11</xm:f>
              <xm:sqref>CU11</xm:sqref>
            </x14:sparkline>
            <x14:sparkline>
              <xm:f>MORBILIDAD!CF12:CS12</xm:f>
              <xm:sqref>CU12</xm:sqref>
            </x14:sparkline>
            <x14:sparkline>
              <xm:f>MORBILIDAD!CF13:CS13</xm:f>
              <xm:sqref>CU13</xm:sqref>
            </x14:sparkline>
          </x14:sparklines>
        </x14:sparklineGroup>
        <x14:sparklineGroup manualMax="0" manualMin="0" displayEmptyCellsAs="gap" xr2:uid="{6D00A2E3-EF44-4A3F-A896-C206B9F33E98}">
          <x14:colorSeries rgb="FFFF33CC"/>
          <x14:colorNegative theme="9"/>
          <x14:colorAxis rgb="FF000000"/>
          <x14:colorMarkers theme="9" tint="-0.249977111117893"/>
          <x14:colorFirst theme="9" tint="-0.249977111117893"/>
          <x14:colorLast theme="9" tint="-0.249977111117893"/>
          <x14:colorHigh theme="9" tint="-0.249977111117893"/>
          <x14:colorLow theme="9" tint="-0.249977111117893"/>
          <x14:sparklines>
            <x14:sparkline>
              <xm:f>MORBILIDAD!BP33:CC33</xm:f>
              <xm:sqref>CE33</xm:sqref>
            </x14:sparkline>
            <x14:sparkline>
              <xm:f>MORBILIDAD!BP34:CC34</xm:f>
              <xm:sqref>CE34</xm:sqref>
            </x14:sparkline>
            <x14:sparkline>
              <xm:f>MORBILIDAD!BP35:CC35</xm:f>
              <xm:sqref>CE35</xm:sqref>
            </x14:sparkline>
            <x14:sparkline>
              <xm:f>MORBILIDAD!BP36:CC36</xm:f>
              <xm:sqref>CE36</xm:sqref>
            </x14:sparkline>
            <x14:sparkline>
              <xm:f>MORBILIDAD!BP37:CC37</xm:f>
              <xm:sqref>CE37</xm:sqref>
            </x14:sparkline>
          </x14:sparklines>
        </x14:sparklineGroup>
        <x14:sparklineGroup manualMax="0" manualMin="0" displayEmptyCellsAs="gap" xr2:uid="{0DB2B4DC-FA62-4F64-A915-314057DD9BC1}">
          <x14:colorSeries rgb="FFFF33CC"/>
          <x14:colorNegative theme="9"/>
          <x14:colorAxis rgb="FF000000"/>
          <x14:colorMarkers theme="9" tint="-0.249977111117893"/>
          <x14:colorFirst theme="9" tint="-0.249977111117893"/>
          <x14:colorLast theme="9" tint="-0.249977111117893"/>
          <x14:colorHigh theme="9" tint="-0.249977111117893"/>
          <x14:colorLow theme="9" tint="-0.249977111117893"/>
          <x14:sparklines>
            <x14:sparkline>
              <xm:f>MORBILIDAD!BP27:CC27</xm:f>
              <xm:sqref>CE27</xm:sqref>
            </x14:sparkline>
            <x14:sparkline>
              <xm:f>MORBILIDAD!BP28:CC28</xm:f>
              <xm:sqref>CE28</xm:sqref>
            </x14:sparkline>
            <x14:sparkline>
              <xm:f>MORBILIDAD!BP29:CC29</xm:f>
              <xm:sqref>CE29</xm:sqref>
            </x14:sparkline>
            <x14:sparkline>
              <xm:f>MORBILIDAD!BP30:CC30</xm:f>
              <xm:sqref>CE30</xm:sqref>
            </x14:sparkline>
            <x14:sparkline>
              <xm:f>MORBILIDAD!BP31:CC31</xm:f>
              <xm:sqref>CE31</xm:sqref>
            </x14:sparkline>
          </x14:sparklines>
        </x14:sparklineGroup>
        <x14:sparklineGroup manualMax="0" manualMin="0" displayEmptyCellsAs="gap" xr2:uid="{A5955BBD-CED8-46B7-B16C-CCD6910DB7EB}">
          <x14:colorSeries rgb="FFFF33CC"/>
          <x14:colorNegative theme="9"/>
          <x14:colorAxis rgb="FF000000"/>
          <x14:colorMarkers theme="9" tint="-0.249977111117893"/>
          <x14:colorFirst theme="9" tint="-0.249977111117893"/>
          <x14:colorLast theme="9" tint="-0.249977111117893"/>
          <x14:colorHigh theme="9" tint="-0.249977111117893"/>
          <x14:colorLow theme="9" tint="-0.249977111117893"/>
          <x14:sparklines>
            <x14:sparkline>
              <xm:f>MORBILIDAD!BP21:CC21</xm:f>
              <xm:sqref>CE21</xm:sqref>
            </x14:sparkline>
            <x14:sparkline>
              <xm:f>MORBILIDAD!BP22:CC22</xm:f>
              <xm:sqref>CE22</xm:sqref>
            </x14:sparkline>
            <x14:sparkline>
              <xm:f>MORBILIDAD!BP23:CC23</xm:f>
              <xm:sqref>CE23</xm:sqref>
            </x14:sparkline>
            <x14:sparkline>
              <xm:f>MORBILIDAD!BP24:CC24</xm:f>
              <xm:sqref>CE24</xm:sqref>
            </x14:sparkline>
            <x14:sparkline>
              <xm:f>MORBILIDAD!BP25:CC25</xm:f>
              <xm:sqref>CE25</xm:sqref>
            </x14:sparkline>
          </x14:sparklines>
        </x14:sparklineGroup>
        <x14:sparklineGroup manualMax="0" manualMin="0" displayEmptyCellsAs="gap" xr2:uid="{F076214D-C8F1-4BF3-AC79-B832E327C4BE}">
          <x14:colorSeries rgb="FFFF33CC"/>
          <x14:colorNegative theme="9"/>
          <x14:colorAxis rgb="FF000000"/>
          <x14:colorMarkers theme="9" tint="-0.249977111117893"/>
          <x14:colorFirst theme="9" tint="-0.249977111117893"/>
          <x14:colorLast theme="9" tint="-0.249977111117893"/>
          <x14:colorHigh theme="9" tint="-0.249977111117893"/>
          <x14:colorLow theme="9" tint="-0.249977111117893"/>
          <x14:sparklines>
            <x14:sparkline>
              <xm:f>MORBILIDAD!BP15:CC15</xm:f>
              <xm:sqref>CE15</xm:sqref>
            </x14:sparkline>
            <x14:sparkline>
              <xm:f>MORBILIDAD!BP16:CC16</xm:f>
              <xm:sqref>CE16</xm:sqref>
            </x14:sparkline>
            <x14:sparkline>
              <xm:f>MORBILIDAD!BP17:CC17</xm:f>
              <xm:sqref>CE17</xm:sqref>
            </x14:sparkline>
            <x14:sparkline>
              <xm:f>MORBILIDAD!BP18:CC18</xm:f>
              <xm:sqref>CE18</xm:sqref>
            </x14:sparkline>
            <x14:sparkline>
              <xm:f>MORBILIDAD!BP19:CC19</xm:f>
              <xm:sqref>CE19</xm:sqref>
            </x14:sparkline>
          </x14:sparklines>
        </x14:sparklineGroup>
        <x14:sparklineGroup manualMax="0" manualMin="0" displayEmptyCellsAs="gap" xr2:uid="{D570AAAE-7BCD-43EF-9D30-E1453F96D10E}">
          <x14:colorSeries rgb="FF3333FF"/>
          <x14:colorNegative theme="5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MORBILIDAD!AZ27:BM27</xm:f>
              <xm:sqref>BO27</xm:sqref>
            </x14:sparkline>
            <x14:sparkline>
              <xm:f>MORBILIDAD!AZ28:BM28</xm:f>
              <xm:sqref>BO28</xm:sqref>
            </x14:sparkline>
            <x14:sparkline>
              <xm:f>MORBILIDAD!AZ29:BM29</xm:f>
              <xm:sqref>BO29</xm:sqref>
            </x14:sparkline>
            <x14:sparkline>
              <xm:f>MORBILIDAD!AZ30:BM30</xm:f>
              <xm:sqref>BO30</xm:sqref>
            </x14:sparkline>
            <x14:sparkline>
              <xm:f>MORBILIDAD!AZ31:BM31</xm:f>
              <xm:sqref>BO31</xm:sqref>
            </x14:sparkline>
          </x14:sparklines>
        </x14:sparklineGroup>
        <x14:sparklineGroup manualMax="0" manualMin="0" displayEmptyCellsAs="gap" xr2:uid="{2BEC4A67-1B4D-4059-8805-EAF88086C432}">
          <x14:colorSeries rgb="FF3333FF"/>
          <x14:colorNegative theme="5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MORBILIDAD!AZ21:BM21</xm:f>
              <xm:sqref>BO21</xm:sqref>
            </x14:sparkline>
            <x14:sparkline>
              <xm:f>MORBILIDAD!AZ22:BM22</xm:f>
              <xm:sqref>BO22</xm:sqref>
            </x14:sparkline>
            <x14:sparkline>
              <xm:f>MORBILIDAD!AZ23:BM23</xm:f>
              <xm:sqref>BO23</xm:sqref>
            </x14:sparkline>
            <x14:sparkline>
              <xm:f>MORBILIDAD!AZ24:BM24</xm:f>
              <xm:sqref>BO24</xm:sqref>
            </x14:sparkline>
            <x14:sparkline>
              <xm:f>MORBILIDAD!AZ25:BM25</xm:f>
              <xm:sqref>BO25</xm:sqref>
            </x14:sparkline>
          </x14:sparklines>
        </x14:sparklineGroup>
        <x14:sparklineGroup manualMax="0" manualMin="0" displayEmptyCellsAs="gap" xr2:uid="{3946961A-4456-40DF-9486-95032B8E970B}">
          <x14:colorSeries rgb="FF3333FF"/>
          <x14:colorNegative theme="5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MORBILIDAD!AZ15:BM15</xm:f>
              <xm:sqref>BO15</xm:sqref>
            </x14:sparkline>
            <x14:sparkline>
              <xm:f>MORBILIDAD!AZ16:BM16</xm:f>
              <xm:sqref>BO16</xm:sqref>
            </x14:sparkline>
            <x14:sparkline>
              <xm:f>MORBILIDAD!AZ17:BM17</xm:f>
              <xm:sqref>BO17</xm:sqref>
            </x14:sparkline>
            <x14:sparkline>
              <xm:f>MORBILIDAD!AZ18:BM18</xm:f>
              <xm:sqref>BO18</xm:sqref>
            </x14:sparkline>
            <x14:sparkline>
              <xm:f>MORBILIDAD!AZ19:BM19</xm:f>
              <xm:sqref>BO19</xm:sqref>
            </x14:sparkline>
          </x14:sparklines>
        </x14:sparklineGroup>
        <x14:sparklineGroup manualMax="0" manualMin="0" displayEmptyCellsAs="gap" xr2:uid="{05424BB4-77BD-442F-802F-F174067B17C1}">
          <x14:colorSeries rgb="FF3333FF"/>
          <x14:colorNegative theme="5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MORBILIDAD!AZ9:BM9</xm:f>
              <xm:sqref>BO9</xm:sqref>
            </x14:sparkline>
            <x14:sparkline>
              <xm:f>MORBILIDAD!AZ10:BM10</xm:f>
              <xm:sqref>BO10</xm:sqref>
            </x14:sparkline>
            <x14:sparkline>
              <xm:f>MORBILIDAD!AZ11:BM11</xm:f>
              <xm:sqref>BO11</xm:sqref>
            </x14:sparkline>
            <x14:sparkline>
              <xm:f>MORBILIDAD!AZ12:BM12</xm:f>
              <xm:sqref>BO12</xm:sqref>
            </x14:sparkline>
            <x14:sparkline>
              <xm:f>MORBILIDAD!AZ13:BM13</xm:f>
              <xm:sqref>BO13</xm:sqref>
            </x14:sparkline>
          </x14:sparklines>
        </x14:sparklineGroup>
        <x14:sparklineGroup manualMax="0" manualMin="0" displayEmptyCellsAs="gap" xr2:uid="{82051A1A-4408-4B1E-A42E-E917021161BB}">
          <x14:colorSeries rgb="FFFF33CC"/>
          <x14:colorNegative theme="9"/>
          <x14:colorAxis rgb="FF000000"/>
          <x14:colorMarkers theme="9" tint="-0.249977111117893"/>
          <x14:colorFirst theme="9" tint="-0.249977111117893"/>
          <x14:colorLast theme="9" tint="-0.249977111117893"/>
          <x14:colorHigh theme="9" tint="-0.249977111117893"/>
          <x14:colorLow theme="9" tint="-0.249977111117893"/>
          <x14:sparklines>
            <x14:sparkline>
              <xm:f>MORBILIDAD!BP3:CC3</xm:f>
              <xm:sqref>CE3</xm:sqref>
            </x14:sparkline>
            <x14:sparkline>
              <xm:f>MORBILIDAD!BP4:CC4</xm:f>
              <xm:sqref>CE4</xm:sqref>
            </x14:sparkline>
            <x14:sparkline>
              <xm:f>MORBILIDAD!BP5:CC5</xm:f>
              <xm:sqref>CE5</xm:sqref>
            </x14:sparkline>
            <x14:sparkline>
              <xm:f>MORBILIDAD!BP6:CC6</xm:f>
              <xm:sqref>CE6</xm:sqref>
            </x14:sparkline>
            <x14:sparkline>
              <xm:f>MORBILIDAD!BP7:CC7</xm:f>
              <xm:sqref>CE7</xm:sqref>
            </x14:sparkline>
          </x14:sparklines>
        </x14:sparklineGroup>
        <x14:sparklineGroup manualMax="0" manualMin="0" displayEmptyCellsAs="gap" xr2:uid="{CEDEBF1E-618D-4E47-8302-9F240CD6D196}">
          <x14:colorSeries rgb="FFFF33CC"/>
          <x14:colorNegative theme="9"/>
          <x14:colorAxis rgb="FF000000"/>
          <x14:colorMarkers theme="9" tint="-0.249977111117893"/>
          <x14:colorFirst theme="9" tint="-0.249977111117893"/>
          <x14:colorLast theme="9" tint="-0.249977111117893"/>
          <x14:colorHigh theme="9" tint="-0.249977111117893"/>
          <x14:colorLow theme="9" tint="-0.249977111117893"/>
          <x14:sparklines>
            <x14:sparkline>
              <xm:f>MORBILIDAD!BP9:CC9</xm:f>
              <xm:sqref>CE9</xm:sqref>
            </x14:sparkline>
            <x14:sparkline>
              <xm:f>MORBILIDAD!BP10:CC10</xm:f>
              <xm:sqref>CE10</xm:sqref>
            </x14:sparkline>
            <x14:sparkline>
              <xm:f>MORBILIDAD!BP11:CC11</xm:f>
              <xm:sqref>CE11</xm:sqref>
            </x14:sparkline>
            <x14:sparkline>
              <xm:f>MORBILIDAD!BP12:CC12</xm:f>
              <xm:sqref>CE12</xm:sqref>
            </x14:sparkline>
            <x14:sparkline>
              <xm:f>MORBILIDAD!BP13:CC13</xm:f>
              <xm:sqref>CE13</xm:sqref>
            </x14:sparkline>
          </x14:sparklines>
        </x14:sparklineGroup>
        <x14:sparklineGroup manualMax="0" manualMin="0" displayEmptyCellsAs="gap" xr2:uid="{94DCC425-ECED-4AB6-8812-8F34577A67DD}">
          <x14:colorSeries theme="7" tint="-0.499984740745262"/>
          <x14:colorNegative theme="9"/>
          <x14:colorAxis rgb="FF000000"/>
          <x14:colorMarkers theme="9" tint="-0.249977111117893"/>
          <x14:colorFirst theme="9" tint="-0.249977111117893"/>
          <x14:colorLast theme="9" tint="-0.249977111117893"/>
          <x14:colorHigh theme="9" tint="-0.249977111117893"/>
          <x14:colorLow theme="9" tint="-0.249977111117893"/>
          <x14:sparklines>
            <x14:sparkline>
              <xm:f>MORBILIDAD!CF3:CS3</xm:f>
              <xm:sqref>CU3</xm:sqref>
            </x14:sparkline>
            <x14:sparkline>
              <xm:f>MORBILIDAD!CF4:CS4</xm:f>
              <xm:sqref>CU4</xm:sqref>
            </x14:sparkline>
            <x14:sparkline>
              <xm:f>MORBILIDAD!CF5:CS5</xm:f>
              <xm:sqref>CU5</xm:sqref>
            </x14:sparkline>
            <x14:sparkline>
              <xm:f>MORBILIDAD!CF6:CS6</xm:f>
              <xm:sqref>CU6</xm:sqref>
            </x14:sparkline>
            <x14:sparkline>
              <xm:f>MORBILIDAD!CF7:CS7</xm:f>
              <xm:sqref>CU7</xm:sqref>
            </x14:sparkline>
          </x14:sparklines>
        </x14:sparklineGroup>
        <x14:sparklineGroup manualMax="0" manualMin="0" displayEmptyCellsAs="gap" xr2:uid="{C993CC42-5CE5-40CF-AF32-F52A75D7698D}">
          <x14:colorSeries theme="7" tint="-0.499984740745262"/>
          <x14:colorNegative theme="9"/>
          <x14:colorAxis rgb="FF000000"/>
          <x14:colorMarkers theme="9" tint="-0.249977111117893"/>
          <x14:colorFirst theme="9" tint="-0.249977111117893"/>
          <x14:colorLast theme="9" tint="-0.249977111117893"/>
          <x14:colorHigh theme="9" tint="-0.249977111117893"/>
          <x14:colorLow theme="9" tint="-0.249977111117893"/>
          <x14:sparklines>
            <x14:sparkline>
              <xm:f>MORBILIDAD!CF33:CS33</xm:f>
              <xm:sqref>CU33</xm:sqref>
            </x14:sparkline>
            <x14:sparkline>
              <xm:f>MORBILIDAD!CF34:CS34</xm:f>
              <xm:sqref>CU34</xm:sqref>
            </x14:sparkline>
            <x14:sparkline>
              <xm:f>MORBILIDAD!CF35:CS35</xm:f>
              <xm:sqref>CU35</xm:sqref>
            </x14:sparkline>
            <x14:sparkline>
              <xm:f>MORBILIDAD!CF36:CS36</xm:f>
              <xm:sqref>CU36</xm:sqref>
            </x14:sparkline>
            <x14:sparkline>
              <xm:f>MORBILIDAD!CF37:CS37</xm:f>
              <xm:sqref>CU37</xm:sqref>
            </x14:sparkline>
          </x14:sparklines>
        </x14:sparklineGroup>
        <x14:sparklineGroup manualMax="0" manualMin="0" lineWeight="1" displayEmptyCellsAs="gap" xr2:uid="{7C163F89-85AE-457F-96EB-B4C5513AA48C}">
          <x14:colorSeries rgb="FF3333FF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MORBILIDAD!AZ3:BM3</xm:f>
              <xm:sqref>BO3</xm:sqref>
            </x14:sparkline>
            <x14:sparkline>
              <xm:f>MORBILIDAD!AZ4:BM4</xm:f>
              <xm:sqref>BO4</xm:sqref>
            </x14:sparkline>
            <x14:sparkline>
              <xm:f>MORBILIDAD!AZ5:BM5</xm:f>
              <xm:sqref>BO5</xm:sqref>
            </x14:sparkline>
            <x14:sparkline>
              <xm:f>MORBILIDAD!AZ6:BM6</xm:f>
              <xm:sqref>BO6</xm:sqref>
            </x14:sparkline>
            <x14:sparkline>
              <xm:f>MORBILIDAD!AZ7:BM7</xm:f>
              <xm:sqref>BO7</xm:sqref>
            </x14:sparkline>
          </x14:sparklines>
        </x14:sparklineGroup>
        <x14:sparklineGroup manualMax="0" manualMin="0" displayEmptyCellsAs="gap" xr2:uid="{8B6E3179-F717-4AB5-9CE0-28CC870DE9A9}">
          <x14:colorSeries rgb="FF3333FF"/>
          <x14:colorNegative theme="5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MORBILIDAD!AZ33:BM33</xm:f>
              <xm:sqref>BO33</xm:sqref>
            </x14:sparkline>
            <x14:sparkline>
              <xm:f>MORBILIDAD!AZ34:BM34</xm:f>
              <xm:sqref>BO34</xm:sqref>
            </x14:sparkline>
            <x14:sparkline>
              <xm:f>MORBILIDAD!AZ35:BM35</xm:f>
              <xm:sqref>BO35</xm:sqref>
            </x14:sparkline>
            <x14:sparkline>
              <xm:f>MORBILIDAD!AZ36:BM36</xm:f>
              <xm:sqref>BO36</xm:sqref>
            </x14:sparkline>
            <x14:sparkline>
              <xm:f>MORBILIDAD!AZ37:BM37</xm:f>
              <xm:sqref>BO37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MORBILIDAD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Yimer Eduardo Botero Bedoya</dc:creator>
  <cp:lastModifiedBy>Yimer Eduardo Botero Bedoya</cp:lastModifiedBy>
  <dcterms:created xsi:type="dcterms:W3CDTF">2024-09-25T13:13:26Z</dcterms:created>
  <dcterms:modified xsi:type="dcterms:W3CDTF">2024-09-25T13:37:59Z</dcterms:modified>
</cp:coreProperties>
</file>